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activeTab="1"/>
  </bookViews>
  <sheets>
    <sheet name="清单说明" sheetId="1" r:id="rId1"/>
    <sheet name="工程量清单" sheetId="3" r:id="rId2"/>
  </sheets>
  <definedNames>
    <definedName name="_xlnm.Print_Area" localSheetId="1">工程量清单!$A$1:$P$10</definedName>
    <definedName name="_xlnm.Print_Area" localSheetId="0">清单说明!$A$1:$A$15</definedName>
    <definedName name="_xlnm.Print_Titles" localSheetId="1">工程量清单!$3:$3</definedName>
  </definedNames>
  <calcPr calcId="144525"/>
</workbook>
</file>

<file path=xl/sharedStrings.xml><?xml version="1.0" encoding="utf-8"?>
<sst xmlns="http://schemas.openxmlformats.org/spreadsheetml/2006/main" count="50" uniqueCount="47">
  <si>
    <t>清单说明</t>
  </si>
  <si>
    <t>工程名称：丰台槐新二期商业地块项目土方回填招标清单</t>
  </si>
  <si>
    <t>1.工程量计算说明：分包方应认真详细地了解招标文件的评标办法、计算规则及合同内容，尤其是合同约定的包含在清单实体工程、安全文明和其他用工、辅材辅机等综合单价中的人材机费用，参与投标报价即视为已认可我司的评标办法、计算规则及合同内容。</t>
  </si>
  <si>
    <r>
      <rPr>
        <sz val="12"/>
        <color theme="1"/>
        <rFont val="宋体"/>
        <charset val="134"/>
      </rPr>
      <t xml:space="preserve">2.报价要求：
</t>
    </r>
    <r>
      <rPr>
        <sz val="12"/>
        <color rgb="FF000000"/>
        <rFont val="宋体"/>
        <charset val="134"/>
      </rPr>
      <t>（1）分包方应根据图纸、现场施工环境以及发包方对本</t>
    </r>
    <r>
      <rPr>
        <sz val="12"/>
        <color rgb="FFFF0000"/>
        <rFont val="宋体"/>
        <charset val="134"/>
      </rPr>
      <t>工程质量、进度、安全文明施工等要求在报价中有充分考虑</t>
    </r>
    <r>
      <rPr>
        <sz val="12"/>
        <color rgb="FF000000"/>
        <rFont val="宋体"/>
        <charset val="134"/>
      </rPr>
      <t>，后期不因此调整合同单价或增加其他费用。分包方进行此报价已认为</t>
    </r>
    <r>
      <rPr>
        <sz val="12"/>
        <color rgb="FFFF0000"/>
        <rFont val="宋体"/>
        <charset val="134"/>
      </rPr>
      <t>充分查看图纸并实地勘察现场施工条件</t>
    </r>
    <r>
      <rPr>
        <sz val="12"/>
        <color rgb="FF000000"/>
        <rFont val="宋体"/>
        <charset val="134"/>
      </rPr>
      <t>，施工过程中不得因看图不详细或未充分考虑现场条件等原因而要求总包方调整合同价格；
（2）分包方应</t>
    </r>
    <r>
      <rPr>
        <sz val="12"/>
        <color rgb="FFFF0000"/>
        <rFont val="宋体"/>
        <charset val="134"/>
      </rPr>
      <t>充分考虑招标文件图纸与最终施工图纸可能的差异</t>
    </r>
    <r>
      <rPr>
        <sz val="12"/>
        <color rgb="FF000000"/>
        <rFont val="宋体"/>
        <charset val="134"/>
      </rPr>
      <t>，后期不因此调整合同单价或增加其他费用；
（3）分包方应认真详读合同范围，</t>
    </r>
    <r>
      <rPr>
        <sz val="12"/>
        <color rgb="FFFF0000"/>
        <rFont val="宋体"/>
        <charset val="134"/>
      </rPr>
      <t>充分了解施工现场和周边交通状况、当地劳务及材料市场价格情况、当地社会环境情况，并在报价中有充分考虑</t>
    </r>
    <r>
      <rPr>
        <sz val="12"/>
        <color rgb="FF000000"/>
        <rFont val="宋体"/>
        <charset val="134"/>
      </rPr>
      <t>，后期不因此调整合同单价或增加其他费用；
（4）分包方应</t>
    </r>
    <r>
      <rPr>
        <sz val="12"/>
        <color rgb="FFFF0000"/>
        <rFont val="宋体"/>
        <charset val="134"/>
      </rPr>
      <t>对工程结构形式和现场平面布置情况在报价中有充分考虑</t>
    </r>
    <r>
      <rPr>
        <sz val="12"/>
        <color rgb="FF000000"/>
        <rFont val="宋体"/>
        <charset val="134"/>
      </rPr>
      <t>，同时对合同文件中约定范围内的</t>
    </r>
    <r>
      <rPr>
        <sz val="12"/>
        <color rgb="FFFF0000"/>
        <rFont val="宋体"/>
        <charset val="134"/>
      </rPr>
      <t>所有人材机费用、任何原因导致的材料倒运、二次搬运、人机降效等已计入综合单价中</t>
    </r>
    <r>
      <rPr>
        <sz val="12"/>
        <color rgb="FF000000"/>
        <rFont val="宋体"/>
        <charset val="134"/>
      </rPr>
      <t>，后期不因此调整合同单价或增加其他费用。</t>
    </r>
  </si>
  <si>
    <r>
      <rPr>
        <sz val="12"/>
        <rFont val="宋体"/>
        <charset val="134"/>
      </rPr>
      <t>3.工期要求：</t>
    </r>
    <r>
      <rPr>
        <sz val="12"/>
        <color rgb="FFFF0000"/>
        <rFont val="宋体"/>
        <charset val="134"/>
      </rPr>
      <t>土方回填</t>
    </r>
    <r>
      <rPr>
        <sz val="12"/>
        <color rgb="FF7030A0"/>
        <rFont val="宋体"/>
        <charset val="134"/>
      </rPr>
      <t>开工日期</t>
    </r>
    <r>
      <rPr>
        <sz val="12"/>
        <color rgb="FFFF0000"/>
        <rFont val="宋体"/>
        <charset val="134"/>
      </rPr>
      <t>为2019年12月10日；竣工日期为2020年7月25日。</t>
    </r>
    <r>
      <rPr>
        <sz val="12"/>
        <rFont val="宋体"/>
        <charset val="134"/>
      </rPr>
      <t xml:space="preserve">
质量要求：</t>
    </r>
    <r>
      <rPr>
        <sz val="12"/>
        <color rgb="FFFF0000"/>
        <rFont val="宋体"/>
        <charset val="134"/>
      </rPr>
      <t>工程应达到国家及地方规定的合格标准，NY26、NY27地块LEED金，绿建两星，达到北京市结构长城杯金奖，并符合施工图纸、合同及招标文件对工程质量的要求，本工程在甲方组织的第三方巡检中，综合得分不得低于92分。</t>
    </r>
    <r>
      <rPr>
        <sz val="12"/>
        <rFont val="宋体"/>
        <charset val="134"/>
      </rPr>
      <t xml:space="preserve">
安全文明要求：</t>
    </r>
    <r>
      <rPr>
        <sz val="12"/>
        <color rgb="FFFF0000"/>
        <rFont val="宋体"/>
        <charset val="134"/>
      </rPr>
      <t>确保达到北京市绿色施工安全文明工地、确保达到花园式安全文明工地。</t>
    </r>
  </si>
  <si>
    <r>
      <rPr>
        <sz val="12"/>
        <rFont val="宋体"/>
        <charset val="134"/>
      </rPr>
      <t>4.税金及发票要求：合价和各固定分项综合单价中包含人工费、安全文明、辅材费、中小型机械费、管理费、保险、风险、利润、规费、附加税及其他等。税金计算由结算总价*3%进行记取。分包方每领取工程款前应提供建筑安装施工企业</t>
    </r>
    <r>
      <rPr>
        <sz val="12"/>
        <color rgb="FFFF0000"/>
        <rFont val="宋体"/>
        <charset val="134"/>
      </rPr>
      <t>增值税专用发票</t>
    </r>
    <r>
      <rPr>
        <sz val="12"/>
        <rFont val="宋体"/>
        <charset val="134"/>
      </rPr>
      <t>。若分包方不能提供当地建筑安装施工企业专用发票，则该部分税金、规费、所得税对应金额将在合同总价款中扣除。</t>
    </r>
  </si>
  <si>
    <t>5.平台层顶板回填综合单价中应考虑平台区无法上大型机械，相应措施综合考虑报价中，不涉及额外费用的增加。</t>
  </si>
  <si>
    <t>我单位已经知晓上述说明，并综合考虑在投标报价综合单价中。</t>
  </si>
  <si>
    <t>投标单位(章):</t>
  </si>
  <si>
    <t>法人代表(签字/盖章):</t>
  </si>
  <si>
    <t>或法人代表委托人(签字):</t>
  </si>
  <si>
    <t>日  期:        年         月        日</t>
  </si>
  <si>
    <t>丰台槐新二期商业地块项目土方回填招标清单</t>
  </si>
  <si>
    <t>单位：元</t>
  </si>
  <si>
    <t>序号</t>
  </si>
  <si>
    <t>子目名称</t>
  </si>
  <si>
    <t>工作内容</t>
  </si>
  <si>
    <t>单位</t>
  </si>
  <si>
    <t>暂定工程量</t>
  </si>
  <si>
    <t>人工费</t>
  </si>
  <si>
    <t>材料费</t>
  </si>
  <si>
    <t>机械费</t>
  </si>
  <si>
    <t>直接费</t>
  </si>
  <si>
    <t>管理费利润
（自行考虑）</t>
  </si>
  <si>
    <t>不含税单价</t>
  </si>
  <si>
    <t>税金</t>
  </si>
  <si>
    <t>综合单价</t>
  </si>
  <si>
    <t>不含税合价</t>
  </si>
  <si>
    <t>含税合价</t>
  </si>
  <si>
    <t>甲供材</t>
  </si>
  <si>
    <t>一</t>
  </si>
  <si>
    <t>土方回填</t>
  </si>
  <si>
    <t>回填 级配砂石（含60厚模塑聚苯板点粘）</t>
  </si>
  <si>
    <t>1.填方材料品种:级配砂石
2.回填部位:肥槽回填
3.其他:符合图纸设计及规范规定</t>
  </si>
  <si>
    <t>m3</t>
  </si>
  <si>
    <t>级配砂石、聚苯板</t>
  </si>
  <si>
    <t>回填  素土（含60厚模塑聚苯板点粘）</t>
  </si>
  <si>
    <t>1.填方材料品种:素土（压实系数不小于0.94）
2.回填部位:肥槽回填
3.其他:符合图纸设计及规范规定</t>
  </si>
  <si>
    <t>素土、聚苯板</t>
  </si>
  <si>
    <t>回填  素土</t>
  </si>
  <si>
    <t>1.填方材料品种:素土（压实系数不小于0.94）
2.回填部位:地下室顶板回填
3.其他:符合图纸设计及规范规定</t>
  </si>
  <si>
    <t>素土</t>
  </si>
  <si>
    <t>回填  2：8灰土（含60厚模塑聚苯板点粘）</t>
  </si>
  <si>
    <t>1.填方材料品种:2:8灰土（压实系数不小于0.94）
2.填方来源、运距:填方来源、运距:自行考虑
3.回填部位:肥槽回填
4.其他:符合图纸设计及规范规定</t>
  </si>
  <si>
    <t>素土、石灰、聚苯板</t>
  </si>
  <si>
    <t>合计</t>
  </si>
  <si>
    <r>
      <t>备注：1.以上单价包含开具3%的增值税专用发票。
      2.报价方必须保证施工质量符合建设单位及监理要求。
      3.</t>
    </r>
    <r>
      <rPr>
        <sz val="11"/>
        <color rgb="FFFF0000"/>
        <rFont val="宋体"/>
        <charset val="134"/>
        <scheme val="minor"/>
      </rPr>
      <t>本单价不会因工程量的增减而进行调整，最终工程量以实际施工范围依据图纸计算。</t>
    </r>
    <r>
      <rPr>
        <sz val="11"/>
        <color theme="1"/>
        <rFont val="宋体"/>
        <charset val="134"/>
        <scheme val="minor"/>
      </rPr>
      <t xml:space="preserve">
      4.清单中的综合单价包括了施工及工程相关的一切费用。综合单价中考虑了施工的人工费、乙方提供的材料费、机械费、管理费、利润、税金、工期、质量、安全、涨价风险、检验试验、基层清理、特殊部位处理、安全文明施工、垃圾清理、安全防护、成品保护、缺陷修复、保修、政策性文件规定费用等一切相关费用。
      5.本合同清单为固定单价合同，图纸范围内综合单价均不调整。对于图纸范围内未施工部分或施工范围减少部分，总包方可将此部分工程量从合同中扣除。
      6.</t>
    </r>
    <r>
      <rPr>
        <sz val="11"/>
        <color rgb="FFFF0000"/>
        <rFont val="宋体"/>
        <charset val="134"/>
        <scheme val="minor"/>
      </rPr>
      <t>此报价仅标黄部分可以调整，如有问题请联系招标人员，私自调整直接废标。</t>
    </r>
  </si>
</sst>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00_);[Red]\(0.00\)"/>
  </numFmts>
  <fonts count="41">
    <font>
      <sz val="11"/>
      <color theme="1"/>
      <name val="宋体"/>
      <charset val="134"/>
      <scheme val="minor"/>
    </font>
    <font>
      <b/>
      <sz val="11"/>
      <color theme="1"/>
      <name val="宋体"/>
      <charset val="134"/>
      <scheme val="minor"/>
    </font>
    <font>
      <b/>
      <sz val="11"/>
      <color theme="1"/>
      <name val="宋体"/>
      <charset val="134"/>
    </font>
    <font>
      <sz val="18"/>
      <name val="黑体"/>
      <charset val="134"/>
    </font>
    <font>
      <sz val="11"/>
      <name val="宋体"/>
      <charset val="134"/>
    </font>
    <font>
      <sz val="10"/>
      <name val="宋体"/>
      <charset val="134"/>
    </font>
    <font>
      <b/>
      <sz val="11"/>
      <name val="宋体"/>
      <charset val="134"/>
    </font>
    <font>
      <sz val="12"/>
      <color theme="1"/>
      <name val="宋体"/>
      <charset val="134"/>
    </font>
    <font>
      <b/>
      <sz val="16"/>
      <color theme="1"/>
      <name val="宋体"/>
      <charset val="134"/>
      <scheme val="minor"/>
    </font>
    <font>
      <b/>
      <sz val="12"/>
      <color theme="1"/>
      <name val="宋体"/>
      <charset val="134"/>
      <scheme val="minor"/>
    </font>
    <font>
      <sz val="12"/>
      <name val="宋体"/>
      <charset val="134"/>
    </font>
    <font>
      <b/>
      <sz val="12"/>
      <name val="宋体"/>
      <charset val="134"/>
    </font>
    <font>
      <sz val="11"/>
      <name val="仿宋"/>
      <charset val="134"/>
    </font>
    <font>
      <sz val="11"/>
      <color rgb="FFFA7D00"/>
      <name val="宋体"/>
      <charset val="0"/>
      <scheme val="minor"/>
    </font>
    <font>
      <b/>
      <sz val="18"/>
      <color theme="3"/>
      <name val="宋体"/>
      <charset val="134"/>
      <scheme val="minor"/>
    </font>
    <font>
      <sz val="11"/>
      <color rgb="FF9C0006"/>
      <name val="宋体"/>
      <charset val="0"/>
      <scheme val="minor"/>
    </font>
    <font>
      <b/>
      <sz val="11"/>
      <color rgb="FFFFFFFF"/>
      <name val="宋体"/>
      <charset val="0"/>
      <scheme val="minor"/>
    </font>
    <font>
      <sz val="12"/>
      <color theme="1"/>
      <name val="宋体"/>
      <charset val="134"/>
      <scheme val="minor"/>
    </font>
    <font>
      <sz val="11"/>
      <color rgb="FF006100"/>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sz val="10"/>
      <name val="Helv"/>
      <charset val="134"/>
    </font>
    <font>
      <sz val="9"/>
      <color indexed="8"/>
      <name val="宋体"/>
      <charset val="134"/>
    </font>
    <font>
      <sz val="11"/>
      <color indexed="8"/>
      <name val="宋体"/>
      <charset val="134"/>
    </font>
    <font>
      <sz val="9"/>
      <color theme="1"/>
      <name val="宋体"/>
      <charset val="134"/>
      <scheme val="minor"/>
    </font>
    <font>
      <sz val="11"/>
      <color rgb="FFFF0000"/>
      <name val="宋体"/>
      <charset val="134"/>
      <scheme val="minor"/>
    </font>
    <font>
      <sz val="12"/>
      <color rgb="FF000000"/>
      <name val="宋体"/>
      <charset val="134"/>
    </font>
    <font>
      <sz val="12"/>
      <color rgb="FFFF0000"/>
      <name val="宋体"/>
      <charset val="134"/>
    </font>
    <font>
      <sz val="12"/>
      <color rgb="FF7030A0"/>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7CE"/>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s>
  <borders count="1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60">
    <xf numFmtId="0" fontId="0" fillId="0" borderId="0"/>
    <xf numFmtId="42" fontId="0" fillId="0" borderId="0" applyFont="0" applyFill="0" applyBorder="0" applyAlignment="0" applyProtection="0">
      <alignment vertical="center"/>
    </xf>
    <xf numFmtId="0" fontId="23" fillId="14" borderId="0" applyNumberFormat="0" applyBorder="0" applyAlignment="0" applyProtection="0">
      <alignment vertical="center"/>
    </xf>
    <xf numFmtId="0" fontId="21" fillId="8" borderId="10" applyNumberFormat="0" applyAlignment="0" applyProtection="0">
      <alignment vertical="center"/>
    </xf>
    <xf numFmtId="44" fontId="0" fillId="0" borderId="0" applyFont="0" applyFill="0" applyBorder="0" applyAlignment="0" applyProtection="0">
      <alignment vertical="center"/>
    </xf>
    <xf numFmtId="0" fontId="10" fillId="0" borderId="0">
      <alignment vertical="center"/>
    </xf>
    <xf numFmtId="41" fontId="0" fillId="0" borderId="0" applyFont="0" applyFill="0" applyBorder="0" applyAlignment="0" applyProtection="0">
      <alignment vertical="center"/>
    </xf>
    <xf numFmtId="0" fontId="23" fillId="11"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22" fillId="18"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5" borderId="12" applyNumberFormat="0" applyFont="0" applyAlignment="0" applyProtection="0">
      <alignment vertical="center"/>
    </xf>
    <xf numFmtId="0" fontId="22" fillId="22" borderId="0" applyNumberFormat="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13" applyNumberFormat="0" applyFill="0" applyAlignment="0" applyProtection="0">
      <alignment vertical="center"/>
    </xf>
    <xf numFmtId="0" fontId="31" fillId="0" borderId="13" applyNumberFormat="0" applyFill="0" applyAlignment="0" applyProtection="0">
      <alignment vertical="center"/>
    </xf>
    <xf numFmtId="0" fontId="22" fillId="25" borderId="0" applyNumberFormat="0" applyBorder="0" applyAlignment="0" applyProtection="0">
      <alignment vertical="center"/>
    </xf>
    <xf numFmtId="0" fontId="20" fillId="0" borderId="14" applyNumberFormat="0" applyFill="0" applyAlignment="0" applyProtection="0">
      <alignment vertical="center"/>
    </xf>
    <xf numFmtId="0" fontId="22" fillId="28" borderId="0" applyNumberFormat="0" applyBorder="0" applyAlignment="0" applyProtection="0">
      <alignment vertical="center"/>
    </xf>
    <xf numFmtId="0" fontId="19" fillId="7" borderId="9" applyNumberFormat="0" applyAlignment="0" applyProtection="0">
      <alignment vertical="center"/>
    </xf>
    <xf numFmtId="0" fontId="26" fillId="7" borderId="10" applyNumberFormat="0" applyAlignment="0" applyProtection="0">
      <alignment vertical="center"/>
    </xf>
    <xf numFmtId="0" fontId="16" fillId="5" borderId="8" applyNumberFormat="0" applyAlignment="0" applyProtection="0">
      <alignment vertical="center"/>
    </xf>
    <xf numFmtId="0" fontId="23" fillId="21" borderId="0" applyNumberFormat="0" applyBorder="0" applyAlignment="0" applyProtection="0">
      <alignment vertical="center"/>
    </xf>
    <xf numFmtId="0" fontId="22" fillId="31" borderId="0" applyNumberFormat="0" applyBorder="0" applyAlignment="0" applyProtection="0">
      <alignment vertical="center"/>
    </xf>
    <xf numFmtId="0" fontId="13" fillId="0" borderId="7" applyNumberFormat="0" applyFill="0" applyAlignment="0" applyProtection="0">
      <alignment vertical="center"/>
    </xf>
    <xf numFmtId="0" fontId="24" fillId="0" borderId="11" applyNumberFormat="0" applyFill="0" applyAlignment="0" applyProtection="0">
      <alignment vertical="center"/>
    </xf>
    <xf numFmtId="0" fontId="18" fillId="6" borderId="0" applyNumberFormat="0" applyBorder="0" applyAlignment="0" applyProtection="0">
      <alignment vertical="center"/>
    </xf>
    <xf numFmtId="0" fontId="25" fillId="19" borderId="0" applyNumberFormat="0" applyBorder="0" applyAlignment="0" applyProtection="0">
      <alignment vertical="center"/>
    </xf>
    <xf numFmtId="0" fontId="23" fillId="34" borderId="0" applyNumberFormat="0" applyBorder="0" applyAlignment="0" applyProtection="0">
      <alignment vertical="center"/>
    </xf>
    <xf numFmtId="0" fontId="22" fillId="20" borderId="0" applyNumberFormat="0" applyBorder="0" applyAlignment="0" applyProtection="0">
      <alignment vertical="center"/>
    </xf>
    <xf numFmtId="0" fontId="23" fillId="30" borderId="0" applyNumberFormat="0" applyBorder="0" applyAlignment="0" applyProtection="0">
      <alignment vertical="center"/>
    </xf>
    <xf numFmtId="0" fontId="23" fillId="17" borderId="0" applyNumberFormat="0" applyBorder="0" applyAlignment="0" applyProtection="0">
      <alignment vertical="center"/>
    </xf>
    <xf numFmtId="0" fontId="23" fillId="13" borderId="0" applyNumberFormat="0" applyBorder="0" applyAlignment="0" applyProtection="0">
      <alignment vertical="center"/>
    </xf>
    <xf numFmtId="0" fontId="23" fillId="27" borderId="0" applyNumberFormat="0" applyBorder="0" applyAlignment="0" applyProtection="0">
      <alignment vertical="center"/>
    </xf>
    <xf numFmtId="0" fontId="34" fillId="0" borderId="0">
      <alignment vertical="center"/>
    </xf>
    <xf numFmtId="0" fontId="22" fillId="10" borderId="0" applyNumberFormat="0" applyBorder="0" applyAlignment="0" applyProtection="0">
      <alignment vertical="center"/>
    </xf>
    <xf numFmtId="0" fontId="22" fillId="24" borderId="0" applyNumberFormat="0" applyBorder="0" applyAlignment="0" applyProtection="0">
      <alignment vertical="center"/>
    </xf>
    <xf numFmtId="0" fontId="23" fillId="23" borderId="0" applyNumberFormat="0" applyBorder="0" applyAlignment="0" applyProtection="0">
      <alignment vertical="center"/>
    </xf>
    <xf numFmtId="0" fontId="23" fillId="33" borderId="0" applyNumberFormat="0" applyBorder="0" applyAlignment="0" applyProtection="0">
      <alignment vertical="center"/>
    </xf>
    <xf numFmtId="0" fontId="22" fillId="29" borderId="0" applyNumberFormat="0" applyBorder="0" applyAlignment="0" applyProtection="0">
      <alignment vertical="center"/>
    </xf>
    <xf numFmtId="0" fontId="0" fillId="0" borderId="0"/>
    <xf numFmtId="0" fontId="23" fillId="12" borderId="0" applyNumberFormat="0" applyBorder="0" applyAlignment="0" applyProtection="0">
      <alignment vertical="center"/>
    </xf>
    <xf numFmtId="0" fontId="22" fillId="32" borderId="0" applyNumberFormat="0" applyBorder="0" applyAlignment="0" applyProtection="0">
      <alignment vertical="center"/>
    </xf>
    <xf numFmtId="0" fontId="22" fillId="16" borderId="0" applyNumberFormat="0" applyBorder="0" applyAlignment="0" applyProtection="0">
      <alignment vertical="center"/>
    </xf>
    <xf numFmtId="0" fontId="35" fillId="0" borderId="0">
      <alignment vertical="center"/>
    </xf>
    <xf numFmtId="0" fontId="23" fillId="26" borderId="0" applyNumberFormat="0" applyBorder="0" applyAlignment="0" applyProtection="0">
      <alignment vertical="center"/>
    </xf>
    <xf numFmtId="0" fontId="22" fillId="9" borderId="0" applyNumberFormat="0" applyBorder="0" applyAlignment="0" applyProtection="0">
      <alignment vertical="center"/>
    </xf>
    <xf numFmtId="0" fontId="36" fillId="0" borderId="0"/>
    <xf numFmtId="0" fontId="10" fillId="0" borderId="0"/>
    <xf numFmtId="0" fontId="33" fillId="0" borderId="0"/>
    <xf numFmtId="0" fontId="34" fillId="0" borderId="0"/>
    <xf numFmtId="0" fontId="10" fillId="0" borderId="0">
      <alignment vertical="center"/>
    </xf>
    <xf numFmtId="0" fontId="10" fillId="0" borderId="0">
      <alignment vertical="center"/>
    </xf>
    <xf numFmtId="0" fontId="10" fillId="0" borderId="0">
      <alignment vertical="center"/>
    </xf>
  </cellStyleXfs>
  <cellXfs count="71">
    <xf numFmtId="0" fontId="0" fillId="0" borderId="0" xfId="0"/>
    <xf numFmtId="0" fontId="1" fillId="0" borderId="0" xfId="0" applyFont="1" applyFill="1"/>
    <xf numFmtId="0" fontId="2" fillId="0" borderId="0" xfId="0" applyFont="1" applyFill="1"/>
    <xf numFmtId="0" fontId="0" fillId="0" borderId="0" xfId="0" applyFill="1" applyAlignment="1">
      <alignment horizontal="left" vertical="center"/>
    </xf>
    <xf numFmtId="0" fontId="0" fillId="0" borderId="0" xfId="0" applyFill="1"/>
    <xf numFmtId="0" fontId="0" fillId="0" borderId="0" xfId="0" applyFill="1" applyAlignment="1">
      <alignment wrapText="1"/>
    </xf>
    <xf numFmtId="0" fontId="0" fillId="0" borderId="0" xfId="0" applyFill="1" applyAlignment="1">
      <alignment horizontal="center" wrapText="1"/>
    </xf>
    <xf numFmtId="2" fontId="0" fillId="0" borderId="0" xfId="0" applyNumberFormat="1" applyFill="1" applyAlignment="1">
      <alignment horizontal="center" wrapText="1"/>
    </xf>
    <xf numFmtId="0" fontId="0" fillId="2" borderId="0" xfId="0" applyFill="1"/>
    <xf numFmtId="0" fontId="3" fillId="0" borderId="0" xfId="58" applyFont="1" applyFill="1" applyBorder="1" applyAlignment="1">
      <alignment horizontal="center" vertical="center"/>
    </xf>
    <xf numFmtId="0" fontId="3" fillId="0" borderId="0" xfId="58" applyFont="1" applyFill="1" applyBorder="1" applyAlignment="1">
      <alignment horizontal="center" vertical="center" wrapText="1"/>
    </xf>
    <xf numFmtId="0" fontId="4" fillId="0" borderId="0" xfId="58" applyFont="1" applyFill="1" applyBorder="1" applyAlignment="1">
      <alignment horizontal="left" vertical="center"/>
    </xf>
    <xf numFmtId="0" fontId="4" fillId="0" borderId="0" xfId="58" applyFont="1" applyFill="1" applyBorder="1" applyAlignment="1">
      <alignment horizontal="left" vertical="center" wrapText="1"/>
    </xf>
    <xf numFmtId="0" fontId="5" fillId="0" borderId="0" xfId="58" applyFont="1" applyFill="1" applyAlignment="1">
      <alignment horizontal="center" vertical="center"/>
    </xf>
    <xf numFmtId="0" fontId="5" fillId="0" borderId="0" xfId="58" applyFont="1" applyFill="1" applyAlignment="1">
      <alignment horizontal="left" vertical="center"/>
    </xf>
    <xf numFmtId="0" fontId="5" fillId="0" borderId="0" xfId="58" applyFont="1" applyFill="1" applyAlignment="1">
      <alignment horizontal="center" vertical="center" wrapText="1"/>
    </xf>
    <xf numFmtId="0" fontId="6" fillId="0" borderId="1" xfId="58" applyFont="1" applyFill="1" applyBorder="1" applyAlignment="1">
      <alignment horizontal="center" vertical="center"/>
    </xf>
    <xf numFmtId="0" fontId="6" fillId="0" borderId="2" xfId="58" applyFont="1" applyFill="1" applyBorder="1" applyAlignment="1">
      <alignment horizontal="center" vertical="center" wrapText="1"/>
    </xf>
    <xf numFmtId="43" fontId="6" fillId="0" borderId="2" xfId="58" applyNumberFormat="1" applyFont="1" applyFill="1" applyBorder="1" applyAlignment="1">
      <alignment horizontal="center" vertical="center" wrapText="1"/>
    </xf>
    <xf numFmtId="0" fontId="6" fillId="0" borderId="3" xfId="58" applyFont="1" applyFill="1" applyBorder="1" applyAlignment="1">
      <alignment horizontal="center" vertical="center"/>
    </xf>
    <xf numFmtId="0" fontId="6" fillId="0" borderId="4" xfId="58" applyFont="1" applyFill="1" applyBorder="1" applyAlignment="1">
      <alignment horizontal="center" vertical="center" wrapText="1"/>
    </xf>
    <xf numFmtId="43" fontId="6" fillId="0" borderId="4" xfId="58" applyNumberFormat="1" applyFont="1" applyFill="1" applyBorder="1" applyAlignment="1">
      <alignment horizontal="center" vertical="center" wrapText="1"/>
    </xf>
    <xf numFmtId="0" fontId="4" fillId="0" borderId="4" xfId="58" applyFont="1" applyFill="1" applyBorder="1" applyAlignment="1">
      <alignment horizontal="left" vertical="center" wrapText="1"/>
    </xf>
    <xf numFmtId="0" fontId="4" fillId="0" borderId="4" xfId="58" applyFont="1" applyFill="1" applyBorder="1" applyAlignment="1">
      <alignment horizontal="center" vertical="center" wrapText="1"/>
    </xf>
    <xf numFmtId="177" fontId="4" fillId="2" borderId="4" xfId="58"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0" fontId="6" fillId="0" borderId="4" xfId="58" applyFont="1" applyFill="1" applyBorder="1" applyAlignment="1">
      <alignment horizontal="center" vertical="center"/>
    </xf>
    <xf numFmtId="177" fontId="6" fillId="0" borderId="4" xfId="58" applyNumberFormat="1" applyFont="1" applyFill="1" applyBorder="1" applyAlignment="1">
      <alignment horizontal="center" vertical="center"/>
    </xf>
    <xf numFmtId="177" fontId="6" fillId="0" borderId="4" xfId="58"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ill="1" applyBorder="1" applyAlignment="1">
      <alignment horizontal="left" vertical="center"/>
    </xf>
    <xf numFmtId="0" fontId="4" fillId="0" borderId="0" xfId="58" applyFont="1" applyFill="1" applyBorder="1">
      <alignment vertical="center"/>
    </xf>
    <xf numFmtId="0" fontId="5" fillId="0" borderId="0" xfId="58" applyFont="1" applyFill="1">
      <alignment vertical="center"/>
    </xf>
    <xf numFmtId="0" fontId="5" fillId="0" borderId="0" xfId="0" applyFont="1" applyFill="1" applyBorder="1" applyAlignment="1">
      <alignment horizontal="left" vertical="center" wrapText="1"/>
    </xf>
    <xf numFmtId="0" fontId="4" fillId="0" borderId="0" xfId="58" applyFont="1" applyFill="1">
      <alignment vertical="center"/>
    </xf>
    <xf numFmtId="0" fontId="4" fillId="0" borderId="0" xfId="58" applyFont="1" applyFill="1" applyAlignment="1">
      <alignment horizontal="center" vertical="center" wrapText="1"/>
    </xf>
    <xf numFmtId="0" fontId="5" fillId="0" borderId="0" xfId="57" applyFont="1" applyFill="1" applyBorder="1" applyAlignment="1">
      <alignment horizontal="left" vertical="center" wrapText="1"/>
    </xf>
    <xf numFmtId="0" fontId="6" fillId="0" borderId="0" xfId="58" applyFont="1" applyFill="1">
      <alignment vertical="center"/>
    </xf>
    <xf numFmtId="0" fontId="6" fillId="0" borderId="0" xfId="58" applyFont="1" applyFill="1" applyAlignment="1">
      <alignment horizontal="center" vertical="center" wrapText="1"/>
    </xf>
    <xf numFmtId="0" fontId="3" fillId="2" borderId="0" xfId="58" applyFont="1" applyFill="1" applyBorder="1" applyAlignment="1">
      <alignment horizontal="center" vertical="center"/>
    </xf>
    <xf numFmtId="177" fontId="5" fillId="0" borderId="0" xfId="58" applyNumberFormat="1" applyFont="1" applyFill="1" applyBorder="1" applyAlignment="1">
      <alignment horizontal="center" vertical="center" wrapText="1"/>
    </xf>
    <xf numFmtId="177" fontId="5" fillId="0" borderId="0" xfId="58" applyNumberFormat="1" applyFont="1" applyFill="1" applyAlignment="1">
      <alignment horizontal="center" vertical="center" wrapText="1"/>
    </xf>
    <xf numFmtId="0" fontId="5" fillId="0" borderId="0" xfId="0" applyFont="1" applyFill="1" applyBorder="1" applyAlignment="1"/>
    <xf numFmtId="2" fontId="6" fillId="0" borderId="2" xfId="58" applyNumberFormat="1" applyFont="1" applyFill="1" applyBorder="1" applyAlignment="1">
      <alignment horizontal="center" vertical="center" wrapText="1"/>
    </xf>
    <xf numFmtId="176" fontId="6" fillId="2" borderId="2" xfId="58" applyNumberFormat="1" applyFont="1" applyFill="1" applyBorder="1" applyAlignment="1">
      <alignment horizontal="center" vertical="center" wrapText="1"/>
    </xf>
    <xf numFmtId="0" fontId="6" fillId="0" borderId="5" xfId="57" applyFont="1" applyFill="1" applyBorder="1" applyAlignment="1">
      <alignment horizontal="center" vertical="center"/>
    </xf>
    <xf numFmtId="43" fontId="6" fillId="2" borderId="4" xfId="58" applyNumberFormat="1" applyFont="1" applyFill="1" applyBorder="1" applyAlignment="1">
      <alignment horizontal="center" vertical="center" wrapText="1"/>
    </xf>
    <xf numFmtId="9" fontId="6" fillId="3" borderId="4" xfId="12" applyNumberFormat="1" applyFont="1" applyFill="1" applyBorder="1" applyAlignment="1" applyProtection="1">
      <alignment horizontal="center" vertical="center" wrapText="1"/>
    </xf>
    <xf numFmtId="9" fontId="6" fillId="2" borderId="4" xfId="12" applyNumberFormat="1" applyFont="1" applyFill="1" applyBorder="1" applyAlignment="1" applyProtection="1">
      <alignment horizontal="center" vertical="center" wrapText="1"/>
    </xf>
    <xf numFmtId="2" fontId="6" fillId="0" borderId="4" xfId="58" applyNumberFormat="1" applyFont="1" applyFill="1" applyBorder="1" applyAlignment="1">
      <alignment horizontal="center" vertical="center" wrapText="1"/>
    </xf>
    <xf numFmtId="176" fontId="6" fillId="2" borderId="4" xfId="58" applyNumberFormat="1" applyFont="1" applyFill="1" applyBorder="1" applyAlignment="1">
      <alignment horizontal="center" vertical="center" wrapText="1"/>
    </xf>
    <xf numFmtId="0" fontId="6" fillId="0" borderId="6" xfId="57" applyFont="1" applyFill="1" applyBorder="1" applyAlignment="1">
      <alignment horizontal="center" vertical="center"/>
    </xf>
    <xf numFmtId="9" fontId="4" fillId="2" borderId="4" xfId="12" applyFont="1" applyFill="1" applyBorder="1" applyAlignment="1" applyProtection="1">
      <alignment horizontal="center" vertical="center" wrapText="1"/>
    </xf>
    <xf numFmtId="177" fontId="4" fillId="0" borderId="4" xfId="58" applyNumberFormat="1" applyFont="1" applyFill="1" applyBorder="1" applyAlignment="1">
      <alignment horizontal="center" vertical="center" wrapText="1"/>
    </xf>
    <xf numFmtId="0" fontId="4" fillId="0" borderId="6" xfId="57" applyFont="1" applyFill="1" applyBorder="1" applyAlignment="1">
      <alignment horizontal="center" vertical="center"/>
    </xf>
    <xf numFmtId="177" fontId="5" fillId="2" borderId="0" xfId="58" applyNumberFormat="1" applyFont="1" applyFill="1">
      <alignment vertical="center"/>
    </xf>
    <xf numFmtId="0" fontId="4" fillId="2" borderId="0" xfId="58" applyFont="1" applyFill="1">
      <alignment vertical="center"/>
    </xf>
    <xf numFmtId="0" fontId="6" fillId="2" borderId="0" xfId="58" applyFont="1" applyFill="1">
      <alignment vertical="center"/>
    </xf>
    <xf numFmtId="0" fontId="7" fillId="0" borderId="0" xfId="0" applyFont="1" applyFill="1"/>
    <xf numFmtId="0" fontId="7" fillId="0" borderId="0" xfId="0" applyFont="1"/>
    <xf numFmtId="0" fontId="0" fillId="0" borderId="0" xfId="0" applyAlignment="1">
      <alignment horizontal="center"/>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55" applyFont="1" applyFill="1" applyBorder="1" applyAlignment="1">
      <alignment horizontal="left" vertical="center" wrapText="1"/>
    </xf>
    <xf numFmtId="0" fontId="7" fillId="0" borderId="0" xfId="0" applyFont="1" applyFill="1" applyBorder="1" applyAlignment="1">
      <alignment vertical="center" wrapText="1"/>
    </xf>
    <xf numFmtId="0" fontId="10" fillId="0" borderId="0" xfId="55" applyFont="1" applyFill="1" applyBorder="1" applyAlignment="1">
      <alignment vertical="center" wrapText="1"/>
    </xf>
    <xf numFmtId="0" fontId="10" fillId="0" borderId="0" xfId="0" applyFont="1" applyFill="1" applyBorder="1" applyAlignment="1">
      <alignment vertical="center" wrapText="1"/>
    </xf>
    <xf numFmtId="0" fontId="7" fillId="0" borderId="0" xfId="0" applyFont="1" applyAlignment="1">
      <alignment wrapText="1"/>
    </xf>
    <xf numFmtId="0" fontId="11" fillId="0" borderId="0" xfId="56" applyFont="1" applyFill="1" applyAlignment="1">
      <alignment horizontal="left" vertical="center"/>
    </xf>
    <xf numFmtId="0" fontId="12" fillId="0" borderId="0" xfId="56" applyFont="1" applyFill="1" applyAlignment="1">
      <alignment horizontal="right" vertical="center"/>
    </xf>
    <xf numFmtId="0" fontId="12" fillId="0" borderId="0" xfId="56" applyFont="1" applyAlignment="1">
      <alignment horizontal="left" vertical="center"/>
    </xf>
  </cellXfs>
  <cellStyles count="60">
    <cellStyle name="常规" xfId="0" builtinId="0"/>
    <cellStyle name="货币[0]" xfId="1" builtinId="7"/>
    <cellStyle name="20% - 强调文字颜色 3" xfId="2" builtinId="38"/>
    <cellStyle name="输入" xfId="3" builtinId="20"/>
    <cellStyle name="货币" xfId="4" builtinId="4"/>
    <cellStyle name="常规 3 2 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20% - 强调文字颜色 3 5 2 2 3" xfId="40"/>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Normal" xfId="53"/>
    <cellStyle name="常规 2" xfId="54"/>
    <cellStyle name="常规_含量及询价表" xfId="55"/>
    <cellStyle name="常规 2 38 3" xfId="56"/>
    <cellStyle name="常规 3" xfId="57"/>
    <cellStyle name="常规 3_流程表格市场部" xfId="58"/>
    <cellStyle name="常规 5" xfId="59"/>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view="pageBreakPreview" zoomScale="130" zoomScaleNormal="70" zoomScaleSheetLayoutView="130" topLeftCell="A6" workbookViewId="0">
      <selection activeCell="B10" sqref="B10"/>
    </sheetView>
  </sheetViews>
  <sheetFormatPr defaultColWidth="9" defaultRowHeight="13.5" outlineLevelCol="5"/>
  <cols>
    <col min="1" max="1" width="103.625" customWidth="1"/>
  </cols>
  <sheetData>
    <row r="1" spans="1:1">
      <c r="A1" s="60"/>
    </row>
    <row r="2" ht="20.25" spans="1:1">
      <c r="A2" s="61" t="s">
        <v>0</v>
      </c>
    </row>
    <row r="3" ht="21.95" customHeight="1" spans="1:1">
      <c r="A3" s="62" t="s">
        <v>1</v>
      </c>
    </row>
    <row r="4" s="58" customFormat="1" ht="93" customHeight="1" spans="1:1">
      <c r="A4" s="63" t="s">
        <v>2</v>
      </c>
    </row>
    <row r="5" s="58" customFormat="1" ht="221.1" customHeight="1" spans="1:6">
      <c r="A5" s="64" t="s">
        <v>3</v>
      </c>
      <c r="B5" s="64"/>
      <c r="C5" s="64"/>
      <c r="D5" s="64"/>
      <c r="E5" s="64"/>
      <c r="F5" s="64"/>
    </row>
    <row r="6" s="59" customFormat="1" ht="117" customHeight="1" spans="1:6">
      <c r="A6" s="65" t="s">
        <v>4</v>
      </c>
      <c r="B6" s="65"/>
      <c r="C6" s="65"/>
      <c r="D6" s="65"/>
      <c r="E6" s="65"/>
      <c r="F6" s="65"/>
    </row>
    <row r="7" s="59" customFormat="1" ht="81.95" customHeight="1" spans="1:6">
      <c r="A7" s="66" t="s">
        <v>5</v>
      </c>
      <c r="B7" s="66"/>
      <c r="C7" s="66"/>
      <c r="D7" s="66"/>
      <c r="E7" s="66"/>
      <c r="F7" s="66"/>
    </row>
    <row r="8" s="59" customFormat="1" ht="39.95" customHeight="1" spans="1:1">
      <c r="A8" s="67" t="s">
        <v>6</v>
      </c>
    </row>
    <row r="9" s="59" customFormat="1" ht="39.95" customHeight="1" spans="1:1">
      <c r="A9" s="67"/>
    </row>
    <row r="10" ht="39.95" customHeight="1" spans="1:1">
      <c r="A10" s="62" t="s">
        <v>7</v>
      </c>
    </row>
    <row r="11" ht="39.95" customHeight="1" spans="1:4">
      <c r="A11" s="68" t="s">
        <v>8</v>
      </c>
      <c r="B11" s="69"/>
      <c r="C11" s="69"/>
      <c r="D11" s="69"/>
    </row>
    <row r="12" ht="39.95" customHeight="1" spans="1:4">
      <c r="A12" s="68" t="s">
        <v>9</v>
      </c>
      <c r="B12" s="69"/>
      <c r="C12" s="69"/>
      <c r="D12" s="69"/>
    </row>
    <row r="13" ht="39.95" customHeight="1" spans="1:4">
      <c r="A13" s="68" t="s">
        <v>10</v>
      </c>
      <c r="B13" s="69"/>
      <c r="C13" s="69"/>
      <c r="D13" s="69"/>
    </row>
    <row r="14" ht="39.95" customHeight="1" spans="1:4">
      <c r="A14" s="68" t="s">
        <v>11</v>
      </c>
      <c r="B14" s="69"/>
      <c r="C14" s="70"/>
      <c r="D14" s="69"/>
    </row>
    <row r="15" ht="39.95" customHeight="1"/>
    <row r="16" ht="23.1" customHeight="1"/>
    <row r="17" ht="39.95" customHeight="1"/>
    <row r="18" ht="39.95" customHeight="1"/>
  </sheetData>
  <pageMargins left="0.747916666666667" right="0.707638888888889" top="0.75" bottom="0.75" header="0.3" footer="0.3"/>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tabSelected="1" view="pageBreakPreview" zoomScaleNormal="100" zoomScaleSheetLayoutView="100" workbookViewId="0">
      <pane ySplit="3" topLeftCell="A7" activePane="bottomLeft" state="frozen"/>
      <selection/>
      <selection pane="bottomLeft" activeCell="E8" sqref="E8"/>
    </sheetView>
  </sheetViews>
  <sheetFormatPr defaultColWidth="9" defaultRowHeight="13.5"/>
  <cols>
    <col min="1" max="1" width="4.875" style="4" customWidth="1"/>
    <col min="2" max="2" width="19.85" style="5" customWidth="1"/>
    <col min="3" max="3" width="57.25" style="4" customWidth="1"/>
    <col min="4" max="4" width="8.875" style="4" customWidth="1"/>
    <col min="5" max="5" width="12.5" style="4" customWidth="1"/>
    <col min="6" max="9" width="10.375" style="6" customWidth="1"/>
    <col min="10" max="10" width="12.625" style="6" customWidth="1"/>
    <col min="11" max="12" width="10.375" style="6" customWidth="1"/>
    <col min="13" max="13" width="11" style="7" customWidth="1"/>
    <col min="14" max="14" width="14.625" style="7" customWidth="1"/>
    <col min="15" max="15" width="14.625" style="8" customWidth="1"/>
    <col min="16" max="16" width="26.0833333333333" style="4" customWidth="1"/>
    <col min="17" max="17" width="12.625" style="4"/>
    <col min="18" max="18" width="10.5" style="4" customWidth="1"/>
    <col min="19" max="19" width="9" style="4"/>
    <col min="20" max="21" width="12.75" style="4" customWidth="1"/>
    <col min="22" max="22" width="9.5" style="4" customWidth="1"/>
    <col min="23" max="23" width="10.5" style="4" customWidth="1"/>
    <col min="24" max="16384" width="9" style="4"/>
  </cols>
  <sheetData>
    <row r="1" ht="44.25" customHeight="1" spans="1:16">
      <c r="A1" s="9" t="s">
        <v>12</v>
      </c>
      <c r="B1" s="10"/>
      <c r="C1" s="9"/>
      <c r="D1" s="9"/>
      <c r="E1" s="9"/>
      <c r="F1" s="10"/>
      <c r="G1" s="10"/>
      <c r="H1" s="10"/>
      <c r="I1" s="10"/>
      <c r="J1" s="10"/>
      <c r="K1" s="10"/>
      <c r="L1" s="10"/>
      <c r="M1" s="10"/>
      <c r="N1" s="10"/>
      <c r="O1" s="39"/>
      <c r="P1" s="9"/>
    </row>
    <row r="2" ht="17.25" customHeight="1" spans="1:16">
      <c r="A2" s="11" t="e">
        <f>+#REF!</f>
        <v>#REF!</v>
      </c>
      <c r="B2" s="12"/>
      <c r="C2" s="11"/>
      <c r="D2" s="13"/>
      <c r="E2" s="14"/>
      <c r="F2" s="15"/>
      <c r="G2" s="15"/>
      <c r="H2" s="15"/>
      <c r="I2" s="15"/>
      <c r="J2" s="15"/>
      <c r="K2" s="15"/>
      <c r="L2" s="15"/>
      <c r="M2" s="40"/>
      <c r="N2" s="41"/>
      <c r="O2" s="8" t="s">
        <v>13</v>
      </c>
      <c r="P2" s="42"/>
    </row>
    <row r="3" s="1" customFormat="1" ht="36" customHeight="1" spans="1:16">
      <c r="A3" s="16" t="s">
        <v>14</v>
      </c>
      <c r="B3" s="17" t="s">
        <v>15</v>
      </c>
      <c r="C3" s="17" t="s">
        <v>16</v>
      </c>
      <c r="D3" s="17" t="s">
        <v>17</v>
      </c>
      <c r="E3" s="18" t="s">
        <v>18</v>
      </c>
      <c r="F3" s="18" t="s">
        <v>19</v>
      </c>
      <c r="G3" s="18" t="s">
        <v>20</v>
      </c>
      <c r="H3" s="18" t="s">
        <v>21</v>
      </c>
      <c r="I3" s="18" t="s">
        <v>22</v>
      </c>
      <c r="J3" s="18" t="s">
        <v>23</v>
      </c>
      <c r="K3" s="18" t="s">
        <v>24</v>
      </c>
      <c r="L3" s="18" t="s">
        <v>25</v>
      </c>
      <c r="M3" s="43" t="s">
        <v>26</v>
      </c>
      <c r="N3" s="43" t="s">
        <v>27</v>
      </c>
      <c r="O3" s="44" t="s">
        <v>28</v>
      </c>
      <c r="P3" s="45" t="s">
        <v>29</v>
      </c>
    </row>
    <row r="4" s="1" customFormat="1" ht="22.5" customHeight="1" spans="1:16">
      <c r="A4" s="19" t="s">
        <v>30</v>
      </c>
      <c r="B4" s="20" t="s">
        <v>31</v>
      </c>
      <c r="C4" s="20"/>
      <c r="D4" s="20"/>
      <c r="E4" s="21"/>
      <c r="F4" s="21"/>
      <c r="G4" s="21"/>
      <c r="H4" s="21"/>
      <c r="I4" s="46"/>
      <c r="J4" s="47"/>
      <c r="K4" s="46"/>
      <c r="L4" s="48">
        <v>0.03</v>
      </c>
      <c r="M4" s="49"/>
      <c r="N4" s="49"/>
      <c r="O4" s="50"/>
      <c r="P4" s="51"/>
    </row>
    <row r="5" s="1" customFormat="1" ht="94" customHeight="1" spans="1:16">
      <c r="A5" s="19">
        <v>1</v>
      </c>
      <c r="B5" s="22" t="s">
        <v>32</v>
      </c>
      <c r="C5" s="22" t="s">
        <v>33</v>
      </c>
      <c r="D5" s="23" t="s">
        <v>34</v>
      </c>
      <c r="E5" s="24">
        <v>7686.81982</v>
      </c>
      <c r="F5" s="25"/>
      <c r="G5" s="25"/>
      <c r="H5" s="25"/>
      <c r="I5" s="24">
        <f>+F5+G5+H5</f>
        <v>0</v>
      </c>
      <c r="J5" s="52">
        <f>+I5*$J$4</f>
        <v>0</v>
      </c>
      <c r="K5" s="24">
        <f>+I5+J5</f>
        <v>0</v>
      </c>
      <c r="L5" s="52">
        <f>+K5*$L$4</f>
        <v>0</v>
      </c>
      <c r="M5" s="53">
        <f>+K5+L5</f>
        <v>0</v>
      </c>
      <c r="N5" s="53">
        <f>+E5*K5</f>
        <v>0</v>
      </c>
      <c r="O5" s="24">
        <f>+E5*M5</f>
        <v>0</v>
      </c>
      <c r="P5" s="54" t="s">
        <v>35</v>
      </c>
    </row>
    <row r="6" s="1" customFormat="1" ht="84" customHeight="1" spans="1:16">
      <c r="A6" s="19">
        <v>2</v>
      </c>
      <c r="B6" s="22" t="s">
        <v>36</v>
      </c>
      <c r="C6" s="22" t="s">
        <v>37</v>
      </c>
      <c r="D6" s="23" t="s">
        <v>34</v>
      </c>
      <c r="E6" s="24">
        <v>13263.87154</v>
      </c>
      <c r="F6" s="25"/>
      <c r="G6" s="25"/>
      <c r="H6" s="25"/>
      <c r="I6" s="24">
        <f>+F6+G6+H6</f>
        <v>0</v>
      </c>
      <c r="J6" s="52">
        <f>+I6*$J$4</f>
        <v>0</v>
      </c>
      <c r="K6" s="24">
        <f>+I6+J6</f>
        <v>0</v>
      </c>
      <c r="L6" s="52">
        <f>+K6*$L$4</f>
        <v>0</v>
      </c>
      <c r="M6" s="53">
        <f>+K6+L6</f>
        <v>0</v>
      </c>
      <c r="N6" s="53">
        <f>+E6*K6</f>
        <v>0</v>
      </c>
      <c r="O6" s="24">
        <f>+E6*M6</f>
        <v>0</v>
      </c>
      <c r="P6" s="54" t="s">
        <v>38</v>
      </c>
    </row>
    <row r="7" s="1" customFormat="1" ht="87" customHeight="1" spans="1:16">
      <c r="A7" s="19">
        <v>3</v>
      </c>
      <c r="B7" s="22" t="s">
        <v>39</v>
      </c>
      <c r="C7" s="22" t="s">
        <v>40</v>
      </c>
      <c r="D7" s="23" t="s">
        <v>34</v>
      </c>
      <c r="E7" s="24">
        <v>23000</v>
      </c>
      <c r="F7" s="25"/>
      <c r="G7" s="25"/>
      <c r="H7" s="25"/>
      <c r="I7" s="24">
        <f>+F7+G7+H7</f>
        <v>0</v>
      </c>
      <c r="J7" s="52">
        <f>+I7*$J$4</f>
        <v>0</v>
      </c>
      <c r="K7" s="24">
        <f>+I7+J7</f>
        <v>0</v>
      </c>
      <c r="L7" s="52">
        <f>+K7*$L$4</f>
        <v>0</v>
      </c>
      <c r="M7" s="53">
        <f>+K7+L7</f>
        <v>0</v>
      </c>
      <c r="N7" s="53">
        <f>+E7*K7</f>
        <v>0</v>
      </c>
      <c r="O7" s="24">
        <f>+E7*M7</f>
        <v>0</v>
      </c>
      <c r="P7" s="54" t="s">
        <v>41</v>
      </c>
    </row>
    <row r="8" s="1" customFormat="1" ht="87" customHeight="1" spans="1:16">
      <c r="A8" s="19">
        <v>4</v>
      </c>
      <c r="B8" s="22" t="s">
        <v>42</v>
      </c>
      <c r="C8" s="22" t="s">
        <v>43</v>
      </c>
      <c r="D8" s="23" t="s">
        <v>34</v>
      </c>
      <c r="E8" s="24">
        <v>100</v>
      </c>
      <c r="F8" s="25"/>
      <c r="G8" s="25"/>
      <c r="H8" s="25"/>
      <c r="I8" s="24">
        <f>+F8+G8+H8</f>
        <v>0</v>
      </c>
      <c r="J8" s="52">
        <f>+I8*$J$4</f>
        <v>0</v>
      </c>
      <c r="K8" s="24">
        <f>+I8+J8</f>
        <v>0</v>
      </c>
      <c r="L8" s="52">
        <f>+K8*$L$4</f>
        <v>0</v>
      </c>
      <c r="M8" s="53">
        <f>+K8+L8</f>
        <v>0</v>
      </c>
      <c r="N8" s="53">
        <f>+E8*K8</f>
        <v>0</v>
      </c>
      <c r="O8" s="24">
        <f>+E8*M8</f>
        <v>0</v>
      </c>
      <c r="P8" s="54" t="s">
        <v>44</v>
      </c>
    </row>
    <row r="9" s="2" customFormat="1" ht="24" customHeight="1" spans="1:16">
      <c r="A9" s="26"/>
      <c r="B9" s="20" t="s">
        <v>45</v>
      </c>
      <c r="C9" s="20"/>
      <c r="D9" s="20"/>
      <c r="E9" s="27">
        <f>+E5+E6+E7+E8</f>
        <v>44050.69136</v>
      </c>
      <c r="F9" s="28"/>
      <c r="G9" s="28"/>
      <c r="H9" s="28"/>
      <c r="I9" s="28"/>
      <c r="J9" s="28"/>
      <c r="K9" s="28"/>
      <c r="L9" s="28"/>
      <c r="M9" s="28"/>
      <c r="N9" s="27">
        <f>+N5+N6+N7+N8</f>
        <v>0</v>
      </c>
      <c r="O9" s="27">
        <f>+O5+O6+O7+O8</f>
        <v>0</v>
      </c>
      <c r="P9" s="20"/>
    </row>
    <row r="10" s="3" customFormat="1" ht="132" customHeight="1" spans="1:16">
      <c r="A10" s="29" t="s">
        <v>46</v>
      </c>
      <c r="B10" s="30"/>
      <c r="C10" s="30"/>
      <c r="D10" s="30"/>
      <c r="E10" s="30"/>
      <c r="F10" s="30"/>
      <c r="G10" s="30"/>
      <c r="H10" s="30"/>
      <c r="I10" s="30"/>
      <c r="J10" s="30"/>
      <c r="K10" s="30"/>
      <c r="L10" s="30"/>
      <c r="M10" s="30"/>
      <c r="N10" s="30"/>
      <c r="O10" s="30"/>
      <c r="P10" s="30"/>
    </row>
    <row r="11" spans="3:16">
      <c r="C11" s="31"/>
      <c r="D11" s="32"/>
      <c r="E11" s="32"/>
      <c r="F11" s="15"/>
      <c r="G11" s="15"/>
      <c r="H11" s="15"/>
      <c r="I11" s="15"/>
      <c r="J11" s="15"/>
      <c r="K11" s="15"/>
      <c r="L11" s="15"/>
      <c r="M11" s="15"/>
      <c r="N11" s="15"/>
      <c r="O11" s="55"/>
      <c r="P11" s="32"/>
    </row>
    <row r="12" spans="1:16">
      <c r="A12" s="33"/>
      <c r="B12" s="33"/>
      <c r="C12" s="31"/>
      <c r="D12" s="34"/>
      <c r="E12" s="34"/>
      <c r="F12" s="35"/>
      <c r="G12" s="35"/>
      <c r="H12" s="35"/>
      <c r="I12" s="35"/>
      <c r="J12" s="35"/>
      <c r="K12" s="35"/>
      <c r="L12" s="35"/>
      <c r="M12" s="35"/>
      <c r="N12" s="35"/>
      <c r="O12" s="56"/>
      <c r="P12" s="34"/>
    </row>
    <row r="13" spans="1:16">
      <c r="A13" s="36"/>
      <c r="B13" s="36"/>
      <c r="C13" s="31"/>
      <c r="D13" s="34"/>
      <c r="E13" s="34"/>
      <c r="F13" s="35"/>
      <c r="G13" s="35"/>
      <c r="H13" s="35"/>
      <c r="I13" s="35"/>
      <c r="J13" s="35"/>
      <c r="K13" s="35"/>
      <c r="L13" s="35"/>
      <c r="M13" s="35"/>
      <c r="N13" s="35"/>
      <c r="O13" s="56"/>
      <c r="P13" s="34"/>
    </row>
    <row r="14" spans="1:16">
      <c r="A14" s="36"/>
      <c r="B14" s="36"/>
      <c r="C14" s="31"/>
      <c r="D14" s="34"/>
      <c r="E14" s="34"/>
      <c r="F14" s="35"/>
      <c r="G14" s="35"/>
      <c r="H14" s="35"/>
      <c r="I14" s="35"/>
      <c r="J14" s="35"/>
      <c r="K14" s="35"/>
      <c r="L14" s="35"/>
      <c r="M14" s="35"/>
      <c r="N14" s="35"/>
      <c r="O14" s="56"/>
      <c r="P14" s="34"/>
    </row>
    <row r="15" spans="1:16">
      <c r="A15" s="36"/>
      <c r="B15" s="36"/>
      <c r="C15" s="31"/>
      <c r="D15" s="37"/>
      <c r="E15" s="37"/>
      <c r="F15" s="38"/>
      <c r="G15" s="38"/>
      <c r="H15" s="38"/>
      <c r="I15" s="38"/>
      <c r="J15" s="38"/>
      <c r="K15" s="38"/>
      <c r="L15" s="38"/>
      <c r="M15" s="38"/>
      <c r="N15" s="38"/>
      <c r="O15" s="57"/>
      <c r="P15" s="37"/>
    </row>
    <row r="16" spans="3:16">
      <c r="C16" s="31"/>
      <c r="D16" s="34"/>
      <c r="E16" s="34"/>
      <c r="F16" s="35"/>
      <c r="G16" s="35"/>
      <c r="H16" s="35"/>
      <c r="I16" s="35"/>
      <c r="J16" s="35"/>
      <c r="K16" s="35"/>
      <c r="L16" s="35"/>
      <c r="M16" s="35"/>
      <c r="N16" s="35"/>
      <c r="O16" s="56"/>
      <c r="P16" s="34"/>
    </row>
    <row r="18" spans="3:3">
      <c r="C18" s="31"/>
    </row>
  </sheetData>
  <mergeCells count="4">
    <mergeCell ref="A1:P1"/>
    <mergeCell ref="A2:C2"/>
    <mergeCell ref="D2:E2"/>
    <mergeCell ref="A10:P10"/>
  </mergeCells>
  <printOptions horizontalCentered="1"/>
  <pageMargins left="0.354166666666667" right="0.393055555555556" top="0.354166666666667" bottom="0.354166666666667" header="0.313888888888889" footer="0.313888888888889"/>
  <pageSetup paperSize="9" scale="5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清单说明</vt:lpstr>
      <vt:lpstr>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LINWENGUO</dc:creator>
  <cp:lastModifiedBy>WPS_570954283</cp:lastModifiedBy>
  <dcterms:created xsi:type="dcterms:W3CDTF">2006-09-16T00:00:00Z</dcterms:created>
  <cp:lastPrinted>2017-09-19T12:14:00Z</cp:lastPrinted>
  <dcterms:modified xsi:type="dcterms:W3CDTF">2019-11-25T08:28:33Z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y fmtid="{D5CDD505-2E9C-101B-9397-08002B2CF9AE}" pid="3" name="KSOReadingLayout">
    <vt:bool>true</vt:bool>
  </property>
</Properties>
</file>