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内顺城路交通工程专业分包工程量清单" sheetId="3" r:id="rId1"/>
    <sheet name="综合单价分析表" sheetId="5" r:id="rId2"/>
  </sheets>
  <definedNames>
    <definedName name="_xlnm._FilterDatabase" localSheetId="0" hidden="1">内顺城路交通工程专业分包工程量清单!$A$4:$U$51</definedName>
    <definedName name="_xlnm.Print_Titles" localSheetId="0">内顺城路交通工程专业分包工程量清单!$1:$7</definedName>
  </definedNames>
  <calcPr calcId="144525"/>
</workbook>
</file>

<file path=xl/sharedStrings.xml><?xml version="1.0" encoding="utf-8"?>
<sst xmlns="http://schemas.openxmlformats.org/spreadsheetml/2006/main" count="280" uniqueCount="158">
  <si>
    <t>内顺城路交通工程专业分包工程量清单</t>
  </si>
  <si>
    <t>序号</t>
  </si>
  <si>
    <t>项目名称</t>
  </si>
  <si>
    <t>项目特征</t>
  </si>
  <si>
    <t>工程量计算规则</t>
  </si>
  <si>
    <t>工程内容</t>
  </si>
  <si>
    <t>计量单位</t>
  </si>
  <si>
    <t>工程数量</t>
  </si>
  <si>
    <t>不含税综合单价</t>
  </si>
  <si>
    <t>增值税</t>
  </si>
  <si>
    <t>含税金额</t>
  </si>
  <si>
    <t>备注</t>
  </si>
  <si>
    <t>金额</t>
  </si>
  <si>
    <t>人工费</t>
  </si>
  <si>
    <t>材料费</t>
  </si>
  <si>
    <t>机械费</t>
  </si>
  <si>
    <t>企业管理费</t>
  </si>
  <si>
    <t>利润</t>
  </si>
  <si>
    <t>单价</t>
  </si>
  <si>
    <t>合价</t>
  </si>
  <si>
    <t>主材（不含税）</t>
  </si>
  <si>
    <t>辅材</t>
  </si>
  <si>
    <t>综合单价</t>
  </si>
  <si>
    <t>其中：人工费合价</t>
  </si>
  <si>
    <t>标线、标记</t>
  </si>
  <si>
    <t>标线</t>
  </si>
  <si>
    <t>1.工艺:热熔型
2.线型:详见图纸</t>
  </si>
  <si>
    <t>按标线实际施工面积计算</t>
  </si>
  <si>
    <t>1.清扫路面、放样、加热熔化热塑型标线涂料，画线、护线等全部施工内容。</t>
  </si>
  <si>
    <t>m2</t>
  </si>
  <si>
    <t>标记</t>
  </si>
  <si>
    <t>1.类型:导向标记（直行）</t>
  </si>
  <si>
    <t>按实际完成工程量计算</t>
  </si>
  <si>
    <t>个</t>
  </si>
  <si>
    <t>1.类型:导向标记（直行加转弯）</t>
  </si>
  <si>
    <t>1.类型:非机动车标记</t>
  </si>
  <si>
    <t>1.类型:人行道预告标识</t>
  </si>
  <si>
    <t>1.类型:安全岛</t>
  </si>
  <si>
    <t>横道线</t>
  </si>
  <si>
    <t>1.横道线</t>
  </si>
  <si>
    <t>按实际完成施工面积计算</t>
  </si>
  <si>
    <t>标牌</t>
  </si>
  <si>
    <t>标志板</t>
  </si>
  <si>
    <t>1.类型:矩形标志牌
2.材质、规格尺寸:铝合金板4000*2000*4mm
3.板面反光膜等级:V类反光膜</t>
  </si>
  <si>
    <t>按实际完成工程量计量</t>
  </si>
  <si>
    <t>1.挖基回填；2.现浇混凝土基础的全部工作；3.制作.安装标杆、标志板等全部工序。</t>
  </si>
  <si>
    <t>块</t>
  </si>
  <si>
    <t>1.类型:矩形标志牌
2.材质、规格尺寸:铝合金板4000*3000*4mm
3.板面反光膜等级:V类反光膜</t>
  </si>
  <si>
    <t>1.类型:△指示标志牌
2.材质、规格尺寸:铝合金板△900*2mm
3.板面反光膜等级:V类反光膜</t>
  </si>
  <si>
    <t>1.类型:Φ800指示标志牌
2.材质、规格尺寸:铝合金板800*800*2mm
3.板面反光膜等级:V类反光膜</t>
  </si>
  <si>
    <t>1.类型:800*800指示标志牌
2.材质、规格尺寸:铝合金板800*800*2mm
3.板面反光膜等级:V类反光膜</t>
  </si>
  <si>
    <t>1.类型:方形标志牌（路名牌）
2.材质、规格尺寸:铝合金板1700*550*2mm
3.板面反光膜等级:V类反光膜</t>
  </si>
  <si>
    <t>标杆</t>
  </si>
  <si>
    <t>1.类型:F型悬臂式标志杆
2.基础尺寸:详见图纸
3.规格尺寸:φ273*14*8500
4.基础、垫层：材料品种、厚度:C25钢筋砼基础
5.其它附件：详见图纸
6.模板支护</t>
  </si>
  <si>
    <t>1.基础垫层铺筑；2.制作；3.喷漆或镀锌；4.底盘、拉盘、卡盘及杆件安装等全部施工内容。5.制作和安装标杆、标志板的全部工序。</t>
  </si>
  <si>
    <t>根</t>
  </si>
  <si>
    <t>1.类型:F型悬臂式标志杆
2.基础尺寸:详见图纸
3.规格尺寸:φ273*8*7300
4.基础、垫层：材料品种、厚度:C25钢筋砼基础
5.其它附件：详见图纸
6.模板支护</t>
  </si>
  <si>
    <t>1.类型：单柱式标志杆
2.基础尺寸:详见图纸
3.规格尺寸:φ114*5*3500
4.基础、垫层：材料品种、厚度:C30钢筋砼基础
5.其它附件：详见图纸
6.模板支护</t>
  </si>
  <si>
    <t>交通信号灯</t>
  </si>
  <si>
    <t>挖沟槽土方</t>
  </si>
  <si>
    <t>1.土壤类别:一、二类土
2.挖土深度:2m 内</t>
  </si>
  <si>
    <t>土方开挖、余方外弃等全部施工内容。</t>
  </si>
  <si>
    <t>m3</t>
  </si>
  <si>
    <t>回填方</t>
  </si>
  <si>
    <t>1.密实度要求:密实
2.填方材料品种:原土，人工回填</t>
  </si>
  <si>
    <t>按实际完成施工体积计算</t>
  </si>
  <si>
    <t>土方回填、摊铺、平整、夯实等全部工序的工作</t>
  </si>
  <si>
    <t>配管</t>
  </si>
  <si>
    <t>1.名称:电缆保护管
2.材质:碳素管
3.规格:65mm</t>
  </si>
  <si>
    <t>管材敷设等全部施工内容。</t>
  </si>
  <si>
    <t>m</t>
  </si>
  <si>
    <t>电缆保护管</t>
  </si>
  <si>
    <t>1.名称:电源电缆保护管
2.材质:PE
3.规格:90/4.3</t>
  </si>
  <si>
    <t>控制电缆1</t>
  </si>
  <si>
    <t>1.名称:控制电缆1
2.配线形式:管内穿线
3.型号:KVV22-19*1.5
4.配线部位:主电缆</t>
  </si>
  <si>
    <t>1.电缆敷设等全部施工内容。</t>
  </si>
  <si>
    <t>控制电缆2</t>
  </si>
  <si>
    <t>1.名称:控制电缆2
2.配线形式:管内穿线
3.型号:3*1.5+1铜线
4.配线部位:上杆电缆</t>
  </si>
  <si>
    <t>交通光缆</t>
  </si>
  <si>
    <t>1.名称:交通光缆
2.配线形式:管内穿线
3.型号:48芯
4.配线部位:交通光缆</t>
  </si>
  <si>
    <t>按实际完成施工长度计算</t>
  </si>
  <si>
    <t>1.光缆敷设；2.测试等全部施工内容。</t>
  </si>
  <si>
    <t>信号灯</t>
  </si>
  <si>
    <t>1.类型:单面两联体红绿行人灯
2.灯架材质、规格:φ114*6*300立柱杆
3.基础、垫层：材料品种、厚度:C30砼</t>
  </si>
  <si>
    <t>1.信号灯安装、调试等全部施工内容。</t>
  </si>
  <si>
    <t>套</t>
  </si>
  <si>
    <t>1.类型:三联体灯圆头灯
2.灯架材质、规格:240/300*8*6500悬臂式
3.基础、垫层：材料品种、厚度:C30砼</t>
  </si>
  <si>
    <t>系统网络型信号机</t>
  </si>
  <si>
    <t>1.类型:信号灯机箱
2.基础、垫层：材料品种、厚度:基础C30砼，外砌水泥砖，贴瓷砖
3.配置要求:含系统网络型信号机（含1.5kwEPS电源）</t>
  </si>
  <si>
    <t>1.挖基回填；2.现浇混凝土基础的全部工作；3.灯架制作、镀锌、喷漆；4.底盘、拉盘、卡盘及杆件安装；5.信号灯组安装等</t>
  </si>
  <si>
    <t>台</t>
  </si>
  <si>
    <t>交通智能系统调试</t>
  </si>
  <si>
    <t>1.系统类别:交通智能系统调试</t>
  </si>
  <si>
    <t>按设计图示数量计算</t>
  </si>
  <si>
    <t>交通智能系统调试的全部工序工作,含与路灯所等政府部门的协调及移交费用</t>
  </si>
  <si>
    <t>系统</t>
  </si>
  <si>
    <t>1.类型:横臂6米电子警察信杆
2.基础、垫层：材料品种、厚度:详见图纸</t>
  </si>
  <si>
    <t>1.类型:10米高杆横臂2米监控杆
2.基础、垫层：材料品种、厚度:详见图纸</t>
  </si>
  <si>
    <t>1.类型:12米横臂监控杆
2.基础、垫层：材料品种、厚度:详见图纸</t>
  </si>
  <si>
    <t>600万电子警察</t>
  </si>
  <si>
    <t>1.名称：600万像素高清电子警察
2.含电子警察补光灯</t>
  </si>
  <si>
    <t>1.安装；2.调试等全部施工内容。</t>
  </si>
  <si>
    <t>300万电子警察</t>
  </si>
  <si>
    <t>1.名称：300万像素高清电子警察</t>
  </si>
  <si>
    <t>监控设备</t>
  </si>
  <si>
    <t>1.监控设备 高清球机</t>
  </si>
  <si>
    <t>1.设备安装；2.调试等全部施工内容。</t>
  </si>
  <si>
    <t>多相位信号机</t>
  </si>
  <si>
    <t>1.类型:多相位信号机（含机柜）
2.材质、规格尺寸:详见图纸
3.配置要求:详见图纸</t>
  </si>
  <si>
    <t>信号自适应控制系统</t>
  </si>
  <si>
    <t>1.信号自适应控制系统（含摄像头及传输设备）</t>
  </si>
  <si>
    <t>电子警察工控机</t>
  </si>
  <si>
    <t>1.类型:电子警察工控机
2.材质、规格尺寸:电子警察工控机
3.配置要求:详见图纸</t>
  </si>
  <si>
    <t>1.名称：PE管材
2.型号:90mm
3.材质:PE</t>
  </si>
  <si>
    <t>1.名称：PE管材
2.型号:63mm
3.材质:PE</t>
  </si>
  <si>
    <t>交通检查井</t>
  </si>
  <si>
    <t>1.材料品种:MU20混凝土普通砖+Mb10水泥砂浆
2.规格尺寸:500*500砖砌矩形井
3.盖板材质、规格:成型带框复合井盖
4.基础、垫层：材料品种、厚度:C20混凝土垫层
5.其他做法详见图纸及设计说明</t>
  </si>
  <si>
    <t>1.基础、垫层铺筑；2.井身砌筑；3.勾缝（抹面）；4.井盖安装等全部施工内容。</t>
  </si>
  <si>
    <t>座</t>
  </si>
  <si>
    <t>视频监控系统调试</t>
  </si>
  <si>
    <t>1.系统类别:视频监控系统调试</t>
  </si>
  <si>
    <t>视频监控系统调试的全部工序工作,含与路灯所等政府部门的协调及移交费用</t>
  </si>
  <si>
    <t>合计</t>
  </si>
  <si>
    <t>内顺城路交通工程综合单价分析表</t>
  </si>
  <si>
    <t>工程名称：开封市2019年市政、交通项目</t>
  </si>
  <si>
    <t>项目名称：</t>
  </si>
  <si>
    <t>单位：</t>
  </si>
  <si>
    <t>单位</t>
  </si>
  <si>
    <r>
      <rPr>
        <sz val="12"/>
        <rFont val="宋体"/>
        <charset val="134"/>
      </rPr>
      <t xml:space="preserve">单价   </t>
    </r>
    <r>
      <rPr>
        <sz val="11"/>
        <rFont val="宋体"/>
        <charset val="134"/>
      </rPr>
      <t>（元）</t>
    </r>
  </si>
  <si>
    <t>数  量</t>
  </si>
  <si>
    <r>
      <rPr>
        <sz val="12"/>
        <rFont val="宋体"/>
        <charset val="134"/>
      </rPr>
      <t xml:space="preserve">合价
</t>
    </r>
    <r>
      <rPr>
        <sz val="11"/>
        <rFont val="宋体"/>
        <charset val="134"/>
      </rPr>
      <t>（元）</t>
    </r>
  </si>
  <si>
    <t>备   注</t>
  </si>
  <si>
    <t>一</t>
  </si>
  <si>
    <t>材料1</t>
  </si>
  <si>
    <t>材料2</t>
  </si>
  <si>
    <t>二</t>
  </si>
  <si>
    <t>人工费（不含税）</t>
  </si>
  <si>
    <t>大工</t>
  </si>
  <si>
    <t>工日</t>
  </si>
  <si>
    <t>小工</t>
  </si>
  <si>
    <t>三</t>
  </si>
  <si>
    <t>机械及其它措施费</t>
  </si>
  <si>
    <t>机械1</t>
  </si>
  <si>
    <t>台班</t>
  </si>
  <si>
    <t>机械2</t>
  </si>
  <si>
    <t>小型机械</t>
  </si>
  <si>
    <t>四</t>
  </si>
  <si>
    <t>直接费小计</t>
  </si>
  <si>
    <t>元</t>
  </si>
  <si>
    <t>五</t>
  </si>
  <si>
    <t>六</t>
  </si>
  <si>
    <t>规费</t>
  </si>
  <si>
    <t>七</t>
  </si>
  <si>
    <t>八</t>
  </si>
  <si>
    <t>九</t>
  </si>
  <si>
    <t>不含增值税综合单价</t>
  </si>
  <si>
    <t>十</t>
  </si>
  <si>
    <t>含增值税综合单价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</si>
</sst>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  <numFmt numFmtId="41" formatCode="_ * #,##0_ ;_ * \-#,##0_ ;_ * &quot;-&quot;_ ;_ @_ "/>
    <numFmt numFmtId="177" formatCode="#,##0.00_ "/>
    <numFmt numFmtId="178" formatCode="0.00_ "/>
    <numFmt numFmtId="43" formatCode="_ * #,##0.00_ ;_ * \-#,##0.00_ ;_ * &quot;-&quot;??_ ;_ @_ "/>
  </numFmts>
  <fonts count="38"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8"/>
      <name val="宋体"/>
      <charset val="134"/>
    </font>
    <font>
      <sz val="22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1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5" fillId="9" borderId="30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8" borderId="32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0" fillId="0" borderId="0"/>
    <xf numFmtId="0" fontId="20" fillId="0" borderId="28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2" fillId="21" borderId="33" applyNumberFormat="0" applyAlignment="0" applyProtection="0">
      <alignment vertical="center"/>
    </xf>
    <xf numFmtId="0" fontId="30" fillId="21" borderId="30" applyNumberFormat="0" applyAlignment="0" applyProtection="0">
      <alignment vertical="center"/>
    </xf>
    <xf numFmtId="0" fontId="13" fillId="0" borderId="0">
      <alignment vertical="center"/>
    </xf>
    <xf numFmtId="0" fontId="22" fillId="5" borderId="29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0" fillId="0" borderId="0"/>
    <xf numFmtId="0" fontId="35" fillId="0" borderId="35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/>
    <xf numFmtId="0" fontId="36" fillId="0" borderId="0">
      <alignment vertical="center"/>
    </xf>
    <xf numFmtId="0" fontId="0" fillId="0" borderId="0"/>
  </cellStyleXfs>
  <cellXfs count="92">
    <xf numFmtId="0" fontId="0" fillId="0" borderId="0" xfId="0">
      <alignment vertical="center"/>
    </xf>
    <xf numFmtId="0" fontId="0" fillId="0" borderId="0" xfId="52" applyFont="1">
      <alignment vertical="center"/>
    </xf>
    <xf numFmtId="0" fontId="0" fillId="0" borderId="0" xfId="52" applyFont="1" applyAlignment="1">
      <alignment horizontal="center" vertical="center"/>
    </xf>
    <xf numFmtId="177" fontId="0" fillId="0" borderId="0" xfId="52" applyNumberFormat="1" applyFont="1" applyAlignment="1">
      <alignment horizontal="center" vertical="center"/>
    </xf>
    <xf numFmtId="0" fontId="1" fillId="0" borderId="0" xfId="52" applyFont="1" applyAlignment="1">
      <alignment horizontal="center" vertical="center"/>
    </xf>
    <xf numFmtId="177" fontId="1" fillId="0" borderId="0" xfId="52" applyNumberFormat="1" applyFont="1" applyAlignment="1">
      <alignment horizontal="center" vertical="center"/>
    </xf>
    <xf numFmtId="0" fontId="2" fillId="0" borderId="0" xfId="52" applyFont="1" applyAlignment="1">
      <alignment horizontal="left" vertical="center"/>
    </xf>
    <xf numFmtId="0" fontId="2" fillId="0" borderId="0" xfId="52" applyFont="1" applyAlignment="1">
      <alignment horizontal="center" vertical="center"/>
    </xf>
    <xf numFmtId="177" fontId="2" fillId="0" borderId="0" xfId="52" applyNumberFormat="1" applyFont="1" applyAlignment="1">
      <alignment horizontal="center" vertical="center"/>
    </xf>
    <xf numFmtId="0" fontId="2" fillId="0" borderId="0" xfId="52" applyFont="1">
      <alignment vertical="center"/>
    </xf>
    <xf numFmtId="0" fontId="2" fillId="2" borderId="0" xfId="52" applyFont="1" applyFill="1">
      <alignment vertical="center"/>
    </xf>
    <xf numFmtId="177" fontId="3" fillId="0" borderId="0" xfId="52" applyNumberFormat="1" applyFont="1" applyAlignment="1">
      <alignment horizontal="right" vertical="center"/>
    </xf>
    <xf numFmtId="0" fontId="0" fillId="0" borderId="1" xfId="52" applyFont="1" applyBorder="1" applyAlignment="1">
      <alignment horizontal="center" vertical="center"/>
    </xf>
    <xf numFmtId="0" fontId="0" fillId="0" borderId="1" xfId="52" applyFont="1" applyBorder="1" applyAlignment="1">
      <alignment horizontal="center" vertical="center" wrapText="1"/>
    </xf>
    <xf numFmtId="177" fontId="0" fillId="0" borderId="1" xfId="52" applyNumberFormat="1" applyFont="1" applyBorder="1" applyAlignment="1">
      <alignment horizontal="center" vertical="center" wrapText="1"/>
    </xf>
    <xf numFmtId="0" fontId="2" fillId="0" borderId="1" xfId="52" applyFont="1" applyBorder="1" applyAlignment="1">
      <alignment horizontal="left" vertical="center" wrapText="1"/>
    </xf>
    <xf numFmtId="177" fontId="0" fillId="0" borderId="1" xfId="52" applyNumberFormat="1" applyFont="1" applyBorder="1" applyAlignment="1">
      <alignment horizontal="center" vertical="center"/>
    </xf>
    <xf numFmtId="177" fontId="2" fillId="0" borderId="1" xfId="52" applyNumberFormat="1" applyFont="1" applyBorder="1" applyAlignment="1">
      <alignment horizontal="center" vertical="center"/>
    </xf>
    <xf numFmtId="176" fontId="0" fillId="0" borderId="1" xfId="52" applyNumberFormat="1" applyFont="1" applyBorder="1" applyAlignment="1">
      <alignment horizontal="center" vertical="center" wrapText="1"/>
    </xf>
    <xf numFmtId="0" fontId="0" fillId="0" borderId="1" xfId="52" applyFont="1" applyBorder="1" applyAlignment="1">
      <alignment horizontal="left" vertical="center" wrapText="1"/>
    </xf>
    <xf numFmtId="0" fontId="0" fillId="2" borderId="1" xfId="52" applyFont="1" applyFill="1" applyBorder="1" applyAlignment="1">
      <alignment horizontal="center" vertical="center"/>
    </xf>
    <xf numFmtId="0" fontId="2" fillId="0" borderId="1" xfId="52" applyFont="1" applyBorder="1" applyAlignment="1">
      <alignment horizontal="center" vertical="center"/>
    </xf>
    <xf numFmtId="10" fontId="0" fillId="0" borderId="1" xfId="52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3" borderId="12" xfId="54" applyFont="1" applyFill="1" applyBorder="1" applyAlignment="1">
      <alignment horizontal="center" vertical="center" wrapText="1"/>
    </xf>
    <xf numFmtId="0" fontId="8" fillId="3" borderId="12" xfId="54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8" fillId="3" borderId="12" xfId="54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3" borderId="14" xfId="54" applyFont="1" applyFill="1" applyBorder="1" applyAlignment="1">
      <alignment horizontal="center" vertical="center" wrapText="1"/>
    </xf>
    <xf numFmtId="0" fontId="8" fillId="3" borderId="14" xfId="54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 wrapText="1"/>
    </xf>
    <xf numFmtId="0" fontId="9" fillId="0" borderId="16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vertical="center"/>
    </xf>
    <xf numFmtId="0" fontId="11" fillId="0" borderId="0" xfId="20" applyFont="1" applyAlignment="1">
      <alignment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78" fontId="9" fillId="0" borderId="0" xfId="20" applyNumberFormat="1" applyFont="1" applyAlignment="1">
      <alignment vertical="center"/>
    </xf>
    <xf numFmtId="178" fontId="12" fillId="0" borderId="0" xfId="20" applyNumberFormat="1" applyFont="1" applyFill="1" applyAlignment="1">
      <alignment horizontal="left" vertical="center" wrapText="1"/>
    </xf>
    <xf numFmtId="178" fontId="9" fillId="0" borderId="0" xfId="20" applyNumberFormat="1" applyFont="1" applyFill="1" applyAlignment="1">
      <alignment horizontal="center" vertical="center"/>
    </xf>
    <xf numFmtId="0" fontId="9" fillId="0" borderId="0" xfId="0" applyFont="1" applyFill="1" applyAlignment="1"/>
    <xf numFmtId="0" fontId="9" fillId="0" borderId="0" xfId="20" applyFont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9" fillId="0" borderId="0" xfId="20" applyFont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_3-分包分供投标议标价格对比表（管线）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常规 104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_九江临建保价1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Normal" xfId="54"/>
    <cellStyle name="常规 7" xfId="55"/>
    <cellStyle name="常规_工作表 在 关于上报工程项目劳务分包价格等统计表的通知" xfId="56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57"/>
  <sheetViews>
    <sheetView tabSelected="1" workbookViewId="0">
      <pane ySplit="7" topLeftCell="A8" activePane="bottomLeft" state="frozen"/>
      <selection/>
      <selection pane="bottomLeft" activeCell="D9" sqref="D9:E50"/>
    </sheetView>
  </sheetViews>
  <sheetFormatPr defaultColWidth="9" defaultRowHeight="14.25"/>
  <cols>
    <col min="1" max="1" width="4.75" customWidth="1"/>
    <col min="2" max="2" width="12.75" style="23" customWidth="1"/>
    <col min="3" max="3" width="27.375" customWidth="1"/>
    <col min="4" max="4" width="14.875" customWidth="1"/>
    <col min="5" max="5" width="23.625" customWidth="1"/>
    <col min="6" max="6" width="8.25" customWidth="1"/>
    <col min="7" max="7" width="9.75" customWidth="1"/>
    <col min="8" max="9" width="9" customWidth="1"/>
    <col min="14" max="15" width="9" customWidth="1"/>
    <col min="17" max="17" width="9.5"/>
    <col min="19" max="19" width="10.5"/>
    <col min="20" max="20" width="9.5"/>
  </cols>
  <sheetData>
    <row r="1" ht="9.95" customHeight="1" spans="1:21">
      <c r="A1" s="24" t="s">
        <v>0</v>
      </c>
      <c r="B1" s="24"/>
      <c r="C1" s="25"/>
      <c r="D1" s="24"/>
      <c r="E1" s="26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ht="9.95" customHeight="1" spans="1:21">
      <c r="A2" s="24"/>
      <c r="B2" s="24"/>
      <c r="C2" s="25"/>
      <c r="D2" s="24"/>
      <c r="E2" s="26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9.95" customHeight="1" spans="1:21">
      <c r="A3" s="24"/>
      <c r="B3" s="24"/>
      <c r="C3" s="25"/>
      <c r="D3" s="24"/>
      <c r="E3" s="26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ht="9.95" customHeight="1" spans="1:21">
      <c r="A4" s="24"/>
      <c r="B4" s="24"/>
      <c r="C4" s="25"/>
      <c r="D4" s="24"/>
      <c r="E4" s="26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ht="19.5" customHeight="1" spans="1:21">
      <c r="A5" s="27" t="s">
        <v>1</v>
      </c>
      <c r="B5" s="28" t="s">
        <v>2</v>
      </c>
      <c r="C5" s="28" t="s">
        <v>3</v>
      </c>
      <c r="D5" s="28" t="s">
        <v>4</v>
      </c>
      <c r="E5" s="28" t="s">
        <v>5</v>
      </c>
      <c r="F5" s="28" t="s">
        <v>6</v>
      </c>
      <c r="G5" s="29" t="s">
        <v>7</v>
      </c>
      <c r="H5" s="30" t="s">
        <v>8</v>
      </c>
      <c r="I5" s="30"/>
      <c r="J5" s="30"/>
      <c r="K5" s="30"/>
      <c r="L5" s="30"/>
      <c r="M5" s="30"/>
      <c r="N5" s="30"/>
      <c r="O5" s="30"/>
      <c r="P5" s="68" t="s">
        <v>9</v>
      </c>
      <c r="Q5" s="74"/>
      <c r="R5" s="75" t="s">
        <v>10</v>
      </c>
      <c r="S5" s="76"/>
      <c r="T5" s="77"/>
      <c r="U5" s="78" t="s">
        <v>11</v>
      </c>
    </row>
    <row r="6" ht="24" customHeight="1" spans="1:21">
      <c r="A6" s="31"/>
      <c r="B6" s="32"/>
      <c r="C6" s="32"/>
      <c r="D6" s="32"/>
      <c r="E6" s="32"/>
      <c r="F6" s="32"/>
      <c r="G6" s="33"/>
      <c r="H6" s="34" t="s">
        <v>12</v>
      </c>
      <c r="I6" s="69"/>
      <c r="J6" s="46" t="s">
        <v>13</v>
      </c>
      <c r="K6" s="34" t="s">
        <v>14</v>
      </c>
      <c r="L6" s="69"/>
      <c r="M6" s="46" t="s">
        <v>15</v>
      </c>
      <c r="N6" s="46" t="s">
        <v>16</v>
      </c>
      <c r="O6" s="46" t="s">
        <v>17</v>
      </c>
      <c r="P6" s="36" t="s">
        <v>18</v>
      </c>
      <c r="Q6" s="79" t="s">
        <v>19</v>
      </c>
      <c r="R6" s="80"/>
      <c r="S6" s="81"/>
      <c r="T6" s="82"/>
      <c r="U6" s="83"/>
    </row>
    <row r="7" ht="40.5" customHeight="1" spans="1:21">
      <c r="A7" s="35"/>
      <c r="B7" s="36"/>
      <c r="C7" s="36"/>
      <c r="D7" s="36"/>
      <c r="E7" s="36"/>
      <c r="F7" s="36"/>
      <c r="G7" s="37"/>
      <c r="H7" s="38" t="s">
        <v>18</v>
      </c>
      <c r="I7" s="38" t="s">
        <v>19</v>
      </c>
      <c r="J7" s="38"/>
      <c r="K7" s="46" t="s">
        <v>20</v>
      </c>
      <c r="L7" s="46" t="s">
        <v>21</v>
      </c>
      <c r="M7" s="38"/>
      <c r="N7" s="38"/>
      <c r="O7" s="38"/>
      <c r="P7" s="46"/>
      <c r="Q7" s="84"/>
      <c r="R7" s="85" t="s">
        <v>22</v>
      </c>
      <c r="S7" s="86" t="s">
        <v>19</v>
      </c>
      <c r="T7" s="85" t="s">
        <v>23</v>
      </c>
      <c r="U7" s="87"/>
    </row>
    <row r="8" ht="66" customHeight="1" spans="1:21">
      <c r="A8" s="35">
        <v>1</v>
      </c>
      <c r="B8" s="39" t="s">
        <v>24</v>
      </c>
      <c r="C8" s="40"/>
      <c r="D8" s="36"/>
      <c r="E8" s="36"/>
      <c r="F8" s="36"/>
      <c r="G8" s="41"/>
      <c r="H8" s="36"/>
      <c r="I8" s="36"/>
      <c r="J8" s="36"/>
      <c r="K8" s="36"/>
      <c r="L8" s="36"/>
      <c r="M8" s="36"/>
      <c r="N8" s="36"/>
      <c r="O8" s="36"/>
      <c r="P8" s="36"/>
      <c r="Q8" s="79"/>
      <c r="R8" s="88"/>
      <c r="S8" s="89"/>
      <c r="T8" s="88"/>
      <c r="U8" s="87"/>
    </row>
    <row r="9" ht="39" customHeight="1" spans="1:21">
      <c r="A9" s="35">
        <v>2</v>
      </c>
      <c r="B9" s="42" t="s">
        <v>25</v>
      </c>
      <c r="C9" s="40" t="s">
        <v>26</v>
      </c>
      <c r="D9" s="36" t="s">
        <v>27</v>
      </c>
      <c r="E9" s="36" t="s">
        <v>28</v>
      </c>
      <c r="F9" s="36" t="s">
        <v>29</v>
      </c>
      <c r="G9" s="43">
        <v>579.32</v>
      </c>
      <c r="H9" s="36"/>
      <c r="I9" s="36"/>
      <c r="J9" s="36"/>
      <c r="K9" s="36"/>
      <c r="L9" s="36"/>
      <c r="M9" s="36"/>
      <c r="N9" s="36"/>
      <c r="O9" s="36"/>
      <c r="P9" s="36"/>
      <c r="Q9" s="79"/>
      <c r="R9" s="88"/>
      <c r="S9" s="89"/>
      <c r="T9" s="88"/>
      <c r="U9" s="87"/>
    </row>
    <row r="10" ht="36" customHeight="1" spans="1:21">
      <c r="A10" s="35">
        <v>3</v>
      </c>
      <c r="B10" s="42" t="s">
        <v>30</v>
      </c>
      <c r="C10" s="40" t="s">
        <v>31</v>
      </c>
      <c r="D10" s="36" t="s">
        <v>32</v>
      </c>
      <c r="E10" s="36" t="s">
        <v>28</v>
      </c>
      <c r="F10" s="36" t="s">
        <v>33</v>
      </c>
      <c r="G10" s="43">
        <v>6</v>
      </c>
      <c r="H10" s="36"/>
      <c r="I10" s="36"/>
      <c r="J10" s="36"/>
      <c r="K10" s="36"/>
      <c r="L10" s="36"/>
      <c r="M10" s="36"/>
      <c r="N10" s="36"/>
      <c r="O10" s="36"/>
      <c r="P10" s="36"/>
      <c r="Q10" s="79"/>
      <c r="R10" s="88"/>
      <c r="S10" s="89"/>
      <c r="T10" s="88"/>
      <c r="U10" s="87"/>
    </row>
    <row r="11" ht="57" customHeight="1" spans="1:21">
      <c r="A11" s="35">
        <v>4</v>
      </c>
      <c r="B11" s="42" t="s">
        <v>30</v>
      </c>
      <c r="C11" s="40" t="s">
        <v>34</v>
      </c>
      <c r="D11" s="36" t="s">
        <v>32</v>
      </c>
      <c r="E11" s="36" t="s">
        <v>28</v>
      </c>
      <c r="F11" s="36" t="s">
        <v>33</v>
      </c>
      <c r="G11" s="43">
        <v>12</v>
      </c>
      <c r="H11" s="36"/>
      <c r="I11" s="36"/>
      <c r="J11" s="36"/>
      <c r="K11" s="36"/>
      <c r="L11" s="36"/>
      <c r="M11" s="36"/>
      <c r="N11" s="36"/>
      <c r="O11" s="36"/>
      <c r="P11" s="36"/>
      <c r="Q11" s="79"/>
      <c r="R11" s="88"/>
      <c r="S11" s="89"/>
      <c r="T11" s="88"/>
      <c r="U11" s="87"/>
    </row>
    <row r="12" ht="54" customHeight="1" spans="1:21">
      <c r="A12" s="35">
        <v>5</v>
      </c>
      <c r="B12" s="42" t="s">
        <v>30</v>
      </c>
      <c r="C12" s="40" t="s">
        <v>35</v>
      </c>
      <c r="D12" s="36" t="s">
        <v>32</v>
      </c>
      <c r="E12" s="36" t="s">
        <v>28</v>
      </c>
      <c r="F12" s="36" t="s">
        <v>33</v>
      </c>
      <c r="G12" s="43">
        <v>12</v>
      </c>
      <c r="H12" s="36"/>
      <c r="I12" s="36"/>
      <c r="J12" s="36"/>
      <c r="K12" s="36"/>
      <c r="L12" s="36"/>
      <c r="M12" s="36"/>
      <c r="N12" s="36"/>
      <c r="O12" s="36"/>
      <c r="P12" s="36"/>
      <c r="Q12" s="79"/>
      <c r="R12" s="88"/>
      <c r="S12" s="89"/>
      <c r="T12" s="88"/>
      <c r="U12" s="87"/>
    </row>
    <row r="13" ht="40.5" customHeight="1" spans="1:21">
      <c r="A13" s="35">
        <v>6</v>
      </c>
      <c r="B13" s="42" t="s">
        <v>30</v>
      </c>
      <c r="C13" s="40" t="s">
        <v>36</v>
      </c>
      <c r="D13" s="36" t="s">
        <v>32</v>
      </c>
      <c r="E13" s="36" t="s">
        <v>28</v>
      </c>
      <c r="F13" s="36" t="s">
        <v>33</v>
      </c>
      <c r="G13" s="43">
        <v>4</v>
      </c>
      <c r="H13" s="36"/>
      <c r="I13" s="36"/>
      <c r="J13" s="36"/>
      <c r="K13" s="36"/>
      <c r="L13" s="36"/>
      <c r="M13" s="36"/>
      <c r="N13" s="36"/>
      <c r="O13" s="36"/>
      <c r="P13" s="36"/>
      <c r="Q13" s="79"/>
      <c r="R13" s="88"/>
      <c r="S13" s="89"/>
      <c r="T13" s="88"/>
      <c r="U13" s="87"/>
    </row>
    <row r="14" ht="64" customHeight="1" spans="1:21">
      <c r="A14" s="35">
        <v>7</v>
      </c>
      <c r="B14" s="42" t="s">
        <v>30</v>
      </c>
      <c r="C14" s="40" t="s">
        <v>37</v>
      </c>
      <c r="D14" s="36" t="s">
        <v>32</v>
      </c>
      <c r="E14" s="36" t="s">
        <v>28</v>
      </c>
      <c r="F14" s="36" t="s">
        <v>33</v>
      </c>
      <c r="G14" s="43">
        <v>2</v>
      </c>
      <c r="H14" s="36"/>
      <c r="I14" s="36"/>
      <c r="J14" s="36"/>
      <c r="K14" s="36"/>
      <c r="L14" s="36"/>
      <c r="M14" s="36"/>
      <c r="N14" s="36"/>
      <c r="O14" s="36"/>
      <c r="P14" s="36"/>
      <c r="Q14" s="79"/>
      <c r="R14" s="88"/>
      <c r="S14" s="89"/>
      <c r="T14" s="88"/>
      <c r="U14" s="87"/>
    </row>
    <row r="15" ht="40.5" customHeight="1" spans="1:21">
      <c r="A15" s="35">
        <v>8</v>
      </c>
      <c r="B15" s="42" t="s">
        <v>38</v>
      </c>
      <c r="C15" s="40" t="s">
        <v>39</v>
      </c>
      <c r="D15" s="36" t="s">
        <v>40</v>
      </c>
      <c r="E15" s="36" t="s">
        <v>28</v>
      </c>
      <c r="F15" s="36" t="s">
        <v>29</v>
      </c>
      <c r="G15" s="43">
        <v>342</v>
      </c>
      <c r="H15" s="36"/>
      <c r="I15" s="36"/>
      <c r="J15" s="36"/>
      <c r="K15" s="36"/>
      <c r="L15" s="36"/>
      <c r="M15" s="36"/>
      <c r="N15" s="36"/>
      <c r="O15" s="36"/>
      <c r="P15" s="36"/>
      <c r="Q15" s="79"/>
      <c r="R15" s="88"/>
      <c r="S15" s="89"/>
      <c r="T15" s="88"/>
      <c r="U15" s="87"/>
    </row>
    <row r="16" ht="60" customHeight="1" spans="1:21">
      <c r="A16" s="35">
        <v>9</v>
      </c>
      <c r="B16" s="39" t="s">
        <v>41</v>
      </c>
      <c r="C16" s="40"/>
      <c r="D16" s="36"/>
      <c r="E16" s="36"/>
      <c r="F16" s="36"/>
      <c r="G16" s="43"/>
      <c r="H16" s="36"/>
      <c r="I16" s="36"/>
      <c r="J16" s="36"/>
      <c r="K16" s="36"/>
      <c r="L16" s="36"/>
      <c r="M16" s="36"/>
      <c r="N16" s="36"/>
      <c r="O16" s="36"/>
      <c r="P16" s="36"/>
      <c r="Q16" s="79"/>
      <c r="R16" s="88"/>
      <c r="S16" s="89"/>
      <c r="T16" s="88"/>
      <c r="U16" s="87"/>
    </row>
    <row r="17" ht="120" customHeight="1" spans="1:21">
      <c r="A17" s="35">
        <v>10</v>
      </c>
      <c r="B17" s="42" t="s">
        <v>42</v>
      </c>
      <c r="C17" s="40" t="s">
        <v>43</v>
      </c>
      <c r="D17" s="36" t="s">
        <v>44</v>
      </c>
      <c r="E17" s="36" t="s">
        <v>45</v>
      </c>
      <c r="F17" s="36" t="s">
        <v>46</v>
      </c>
      <c r="G17" s="43">
        <v>5</v>
      </c>
      <c r="H17" s="36"/>
      <c r="I17" s="36"/>
      <c r="J17" s="36"/>
      <c r="K17" s="36"/>
      <c r="L17" s="36"/>
      <c r="M17" s="36"/>
      <c r="N17" s="36"/>
      <c r="O17" s="36"/>
      <c r="P17" s="36"/>
      <c r="Q17" s="79"/>
      <c r="R17" s="88"/>
      <c r="S17" s="89"/>
      <c r="T17" s="88"/>
      <c r="U17" s="87"/>
    </row>
    <row r="18" ht="114" customHeight="1" spans="1:21">
      <c r="A18" s="35">
        <v>11</v>
      </c>
      <c r="B18" s="42" t="s">
        <v>42</v>
      </c>
      <c r="C18" s="40" t="s">
        <v>47</v>
      </c>
      <c r="D18" s="36" t="s">
        <v>44</v>
      </c>
      <c r="E18" s="36" t="s">
        <v>45</v>
      </c>
      <c r="F18" s="36" t="s">
        <v>46</v>
      </c>
      <c r="G18" s="43">
        <v>1</v>
      </c>
      <c r="H18" s="36"/>
      <c r="I18" s="36"/>
      <c r="J18" s="36"/>
      <c r="K18" s="36"/>
      <c r="L18" s="36"/>
      <c r="M18" s="36"/>
      <c r="N18" s="36"/>
      <c r="O18" s="36"/>
      <c r="P18" s="36"/>
      <c r="Q18" s="79"/>
      <c r="R18" s="88"/>
      <c r="S18" s="89"/>
      <c r="T18" s="88"/>
      <c r="U18" s="87"/>
    </row>
    <row r="19" ht="33" customHeight="1" spans="1:21">
      <c r="A19" s="35">
        <v>12</v>
      </c>
      <c r="B19" s="42" t="s">
        <v>42</v>
      </c>
      <c r="C19" s="40" t="s">
        <v>48</v>
      </c>
      <c r="D19" s="36" t="s">
        <v>44</v>
      </c>
      <c r="E19" s="36" t="s">
        <v>45</v>
      </c>
      <c r="F19" s="36" t="s">
        <v>46</v>
      </c>
      <c r="G19" s="43">
        <v>2</v>
      </c>
      <c r="H19" s="36"/>
      <c r="I19" s="36"/>
      <c r="J19" s="36"/>
      <c r="K19" s="36"/>
      <c r="L19" s="36"/>
      <c r="M19" s="36"/>
      <c r="N19" s="36"/>
      <c r="O19" s="36"/>
      <c r="P19" s="36"/>
      <c r="Q19" s="79"/>
      <c r="R19" s="88"/>
      <c r="S19" s="89"/>
      <c r="T19" s="88"/>
      <c r="U19" s="87"/>
    </row>
    <row r="20" ht="45" customHeight="1" spans="1:21">
      <c r="A20" s="35">
        <v>13</v>
      </c>
      <c r="B20" s="42" t="s">
        <v>42</v>
      </c>
      <c r="C20" s="40" t="s">
        <v>49</v>
      </c>
      <c r="D20" s="36" t="s">
        <v>44</v>
      </c>
      <c r="E20" s="36" t="s">
        <v>45</v>
      </c>
      <c r="F20" s="36" t="s">
        <v>46</v>
      </c>
      <c r="G20" s="43">
        <v>9</v>
      </c>
      <c r="H20" s="36"/>
      <c r="I20" s="36"/>
      <c r="J20" s="36"/>
      <c r="K20" s="36"/>
      <c r="L20" s="36"/>
      <c r="M20" s="36"/>
      <c r="N20" s="36"/>
      <c r="O20" s="36"/>
      <c r="P20" s="36"/>
      <c r="Q20" s="79"/>
      <c r="R20" s="88"/>
      <c r="S20" s="89"/>
      <c r="T20" s="88"/>
      <c r="U20" s="87"/>
    </row>
    <row r="21" ht="68" customHeight="1" spans="1:21">
      <c r="A21" s="35">
        <v>14</v>
      </c>
      <c r="B21" s="42" t="s">
        <v>42</v>
      </c>
      <c r="C21" s="40" t="s">
        <v>50</v>
      </c>
      <c r="D21" s="36" t="s">
        <v>44</v>
      </c>
      <c r="E21" s="36" t="s">
        <v>45</v>
      </c>
      <c r="F21" s="36" t="s">
        <v>46</v>
      </c>
      <c r="G21" s="43">
        <v>2</v>
      </c>
      <c r="H21" s="36"/>
      <c r="I21" s="36"/>
      <c r="J21" s="36"/>
      <c r="K21" s="36"/>
      <c r="L21" s="36"/>
      <c r="M21" s="36"/>
      <c r="N21" s="36"/>
      <c r="O21" s="36"/>
      <c r="P21" s="36"/>
      <c r="Q21" s="79"/>
      <c r="R21" s="88"/>
      <c r="S21" s="89"/>
      <c r="T21" s="88"/>
      <c r="U21" s="87"/>
    </row>
    <row r="22" ht="61" customHeight="1" spans="1:21">
      <c r="A22" s="35">
        <v>15</v>
      </c>
      <c r="B22" s="42" t="s">
        <v>42</v>
      </c>
      <c r="C22" s="40" t="s">
        <v>51</v>
      </c>
      <c r="D22" s="36" t="s">
        <v>44</v>
      </c>
      <c r="E22" s="36" t="s">
        <v>45</v>
      </c>
      <c r="F22" s="36" t="s">
        <v>46</v>
      </c>
      <c r="G22" s="43">
        <v>4</v>
      </c>
      <c r="H22" s="36"/>
      <c r="I22" s="36"/>
      <c r="J22" s="36"/>
      <c r="K22" s="36"/>
      <c r="L22" s="36"/>
      <c r="M22" s="36"/>
      <c r="N22" s="36"/>
      <c r="O22" s="36"/>
      <c r="P22" s="36"/>
      <c r="Q22" s="79"/>
      <c r="R22" s="88"/>
      <c r="S22" s="89"/>
      <c r="T22" s="88"/>
      <c r="U22" s="87"/>
    </row>
    <row r="23" ht="40" customHeight="1" spans="1:21">
      <c r="A23" s="35">
        <v>16</v>
      </c>
      <c r="B23" s="42" t="s">
        <v>52</v>
      </c>
      <c r="C23" s="40" t="s">
        <v>53</v>
      </c>
      <c r="D23" s="36" t="s">
        <v>44</v>
      </c>
      <c r="E23" s="36" t="s">
        <v>54</v>
      </c>
      <c r="F23" s="36" t="s">
        <v>55</v>
      </c>
      <c r="G23" s="43">
        <v>1</v>
      </c>
      <c r="H23" s="36"/>
      <c r="I23" s="36"/>
      <c r="J23" s="36"/>
      <c r="K23" s="36"/>
      <c r="L23" s="36"/>
      <c r="M23" s="36"/>
      <c r="N23" s="36"/>
      <c r="O23" s="36"/>
      <c r="P23" s="36"/>
      <c r="Q23" s="79"/>
      <c r="R23" s="88"/>
      <c r="S23" s="89"/>
      <c r="T23" s="88"/>
      <c r="U23" s="87"/>
    </row>
    <row r="24" ht="34" customHeight="1" spans="1:21">
      <c r="A24" s="35">
        <v>17</v>
      </c>
      <c r="B24" s="42" t="s">
        <v>52</v>
      </c>
      <c r="C24" s="40" t="s">
        <v>56</v>
      </c>
      <c r="D24" s="36" t="s">
        <v>44</v>
      </c>
      <c r="E24" s="36" t="s">
        <v>54</v>
      </c>
      <c r="F24" s="36" t="s">
        <v>55</v>
      </c>
      <c r="G24" s="43">
        <v>5</v>
      </c>
      <c r="H24" s="36"/>
      <c r="I24" s="36"/>
      <c r="J24" s="36"/>
      <c r="K24" s="36"/>
      <c r="L24" s="36"/>
      <c r="M24" s="36"/>
      <c r="N24" s="36"/>
      <c r="O24" s="36"/>
      <c r="P24" s="36"/>
      <c r="Q24" s="79"/>
      <c r="R24" s="88"/>
      <c r="S24" s="89"/>
      <c r="T24" s="88"/>
      <c r="U24" s="87"/>
    </row>
    <row r="25" ht="40.5" customHeight="1" spans="1:21">
      <c r="A25" s="35">
        <v>18</v>
      </c>
      <c r="B25" s="42" t="s">
        <v>52</v>
      </c>
      <c r="C25" s="40" t="s">
        <v>57</v>
      </c>
      <c r="D25" s="36" t="s">
        <v>44</v>
      </c>
      <c r="E25" s="36" t="s">
        <v>54</v>
      </c>
      <c r="F25" s="36" t="s">
        <v>55</v>
      </c>
      <c r="G25" s="43">
        <v>13</v>
      </c>
      <c r="H25" s="36"/>
      <c r="I25" s="36"/>
      <c r="J25" s="36"/>
      <c r="K25" s="36"/>
      <c r="L25" s="36"/>
      <c r="M25" s="36"/>
      <c r="N25" s="36"/>
      <c r="O25" s="36"/>
      <c r="P25" s="36"/>
      <c r="Q25" s="79"/>
      <c r="R25" s="88"/>
      <c r="S25" s="89"/>
      <c r="T25" s="88"/>
      <c r="U25" s="87"/>
    </row>
    <row r="26" ht="40.5" customHeight="1" spans="1:21">
      <c r="A26" s="35">
        <v>19</v>
      </c>
      <c r="B26" s="39" t="s">
        <v>58</v>
      </c>
      <c r="C26" s="40"/>
      <c r="D26" s="36"/>
      <c r="E26" s="36"/>
      <c r="F26" s="36"/>
      <c r="G26" s="43"/>
      <c r="H26" s="36"/>
      <c r="I26" s="36"/>
      <c r="J26" s="36"/>
      <c r="K26" s="36"/>
      <c r="L26" s="36"/>
      <c r="M26" s="36"/>
      <c r="N26" s="36"/>
      <c r="O26" s="36"/>
      <c r="P26" s="36"/>
      <c r="Q26" s="79"/>
      <c r="R26" s="88"/>
      <c r="S26" s="89"/>
      <c r="T26" s="88"/>
      <c r="U26" s="87"/>
    </row>
    <row r="27" ht="40.5" customHeight="1" spans="1:21">
      <c r="A27" s="35">
        <v>20</v>
      </c>
      <c r="B27" s="44" t="s">
        <v>59</v>
      </c>
      <c r="C27" s="45" t="s">
        <v>60</v>
      </c>
      <c r="D27" s="46" t="s">
        <v>44</v>
      </c>
      <c r="E27" s="46" t="s">
        <v>61</v>
      </c>
      <c r="F27" s="46" t="s">
        <v>62</v>
      </c>
      <c r="G27" s="43">
        <v>1222.83</v>
      </c>
      <c r="H27" s="36"/>
      <c r="I27" s="36"/>
      <c r="J27" s="36"/>
      <c r="K27" s="36"/>
      <c r="L27" s="36"/>
      <c r="M27" s="36"/>
      <c r="N27" s="36"/>
      <c r="O27" s="36"/>
      <c r="P27" s="36"/>
      <c r="Q27" s="79"/>
      <c r="R27" s="88"/>
      <c r="S27" s="89"/>
      <c r="T27" s="88"/>
      <c r="U27" s="90"/>
    </row>
    <row r="28" ht="40.5" customHeight="1" spans="1:21">
      <c r="A28" s="35">
        <v>21</v>
      </c>
      <c r="B28" s="44" t="s">
        <v>63</v>
      </c>
      <c r="C28" s="45" t="s">
        <v>64</v>
      </c>
      <c r="D28" s="46" t="s">
        <v>65</v>
      </c>
      <c r="E28" s="46" t="s">
        <v>66</v>
      </c>
      <c r="F28" s="46" t="s">
        <v>62</v>
      </c>
      <c r="G28" s="43">
        <v>1222.83</v>
      </c>
      <c r="H28" s="36"/>
      <c r="I28" s="36"/>
      <c r="J28" s="36"/>
      <c r="K28" s="36"/>
      <c r="L28" s="36"/>
      <c r="M28" s="36"/>
      <c r="N28" s="36"/>
      <c r="O28" s="36"/>
      <c r="P28" s="36"/>
      <c r="Q28" s="79"/>
      <c r="R28" s="88"/>
      <c r="S28" s="89"/>
      <c r="T28" s="88"/>
      <c r="U28" s="90"/>
    </row>
    <row r="29" ht="40.5" customHeight="1" spans="1:21">
      <c r="A29" s="35">
        <v>22</v>
      </c>
      <c r="B29" s="44" t="s">
        <v>67</v>
      </c>
      <c r="C29" s="45" t="s">
        <v>68</v>
      </c>
      <c r="D29" s="46" t="s">
        <v>44</v>
      </c>
      <c r="E29" s="46" t="s">
        <v>69</v>
      </c>
      <c r="F29" s="46" t="s">
        <v>70</v>
      </c>
      <c r="G29" s="43">
        <v>1557</v>
      </c>
      <c r="H29" s="36"/>
      <c r="I29" s="36"/>
      <c r="J29" s="36"/>
      <c r="K29" s="36"/>
      <c r="L29" s="36"/>
      <c r="M29" s="36"/>
      <c r="N29" s="36"/>
      <c r="O29" s="36"/>
      <c r="P29" s="36"/>
      <c r="Q29" s="79"/>
      <c r="R29" s="88"/>
      <c r="S29" s="89"/>
      <c r="T29" s="88"/>
      <c r="U29" s="90"/>
    </row>
    <row r="30" ht="40.5" customHeight="1" spans="1:21">
      <c r="A30" s="35">
        <v>23</v>
      </c>
      <c r="B30" s="44" t="s">
        <v>71</v>
      </c>
      <c r="C30" s="45" t="s">
        <v>72</v>
      </c>
      <c r="D30" s="46" t="s">
        <v>44</v>
      </c>
      <c r="E30" s="46" t="s">
        <v>69</v>
      </c>
      <c r="F30" s="46" t="s">
        <v>70</v>
      </c>
      <c r="G30" s="43">
        <v>384</v>
      </c>
      <c r="H30" s="36"/>
      <c r="I30" s="36"/>
      <c r="J30" s="36"/>
      <c r="K30" s="36"/>
      <c r="L30" s="36"/>
      <c r="M30" s="36"/>
      <c r="N30" s="36"/>
      <c r="O30" s="36"/>
      <c r="P30" s="36"/>
      <c r="Q30" s="79"/>
      <c r="R30" s="88"/>
      <c r="S30" s="89"/>
      <c r="T30" s="88"/>
      <c r="U30" s="90"/>
    </row>
    <row r="31" ht="40.5" customHeight="1" spans="1:21">
      <c r="A31" s="35">
        <v>24</v>
      </c>
      <c r="B31" s="44" t="s">
        <v>73</v>
      </c>
      <c r="C31" s="45" t="s">
        <v>74</v>
      </c>
      <c r="D31" s="46" t="s">
        <v>44</v>
      </c>
      <c r="E31" s="46" t="s">
        <v>75</v>
      </c>
      <c r="F31" s="46" t="s">
        <v>70</v>
      </c>
      <c r="G31" s="43">
        <v>1811</v>
      </c>
      <c r="H31" s="36"/>
      <c r="I31" s="36"/>
      <c r="J31" s="36"/>
      <c r="K31" s="36"/>
      <c r="L31" s="36"/>
      <c r="M31" s="36"/>
      <c r="N31" s="36"/>
      <c r="O31" s="36"/>
      <c r="P31" s="36"/>
      <c r="Q31" s="79"/>
      <c r="R31" s="88"/>
      <c r="S31" s="89"/>
      <c r="T31" s="88"/>
      <c r="U31" s="90"/>
    </row>
    <row r="32" ht="40.5" customHeight="1" spans="1:21">
      <c r="A32" s="35">
        <v>25</v>
      </c>
      <c r="B32" s="44" t="s">
        <v>76</v>
      </c>
      <c r="C32" s="45" t="s">
        <v>77</v>
      </c>
      <c r="D32" s="46" t="s">
        <v>44</v>
      </c>
      <c r="E32" s="46" t="s">
        <v>75</v>
      </c>
      <c r="F32" s="46" t="s">
        <v>70</v>
      </c>
      <c r="G32" s="43">
        <v>285</v>
      </c>
      <c r="H32" s="36"/>
      <c r="I32" s="36"/>
      <c r="J32" s="36"/>
      <c r="K32" s="36"/>
      <c r="L32" s="36"/>
      <c r="M32" s="36"/>
      <c r="N32" s="36"/>
      <c r="O32" s="36"/>
      <c r="P32" s="36"/>
      <c r="Q32" s="79"/>
      <c r="R32" s="88"/>
      <c r="S32" s="89"/>
      <c r="T32" s="88"/>
      <c r="U32" s="90"/>
    </row>
    <row r="33" ht="40.5" customHeight="1" spans="1:21">
      <c r="A33" s="35">
        <v>26</v>
      </c>
      <c r="B33" s="44" t="s">
        <v>78</v>
      </c>
      <c r="C33" s="45" t="s">
        <v>79</v>
      </c>
      <c r="D33" s="46" t="s">
        <v>80</v>
      </c>
      <c r="E33" s="46" t="s">
        <v>81</v>
      </c>
      <c r="F33" s="46" t="s">
        <v>70</v>
      </c>
      <c r="G33" s="43">
        <v>1762</v>
      </c>
      <c r="H33" s="36"/>
      <c r="I33" s="36"/>
      <c r="J33" s="36"/>
      <c r="K33" s="36"/>
      <c r="L33" s="36"/>
      <c r="M33" s="36"/>
      <c r="N33" s="36"/>
      <c r="O33" s="36"/>
      <c r="P33" s="36"/>
      <c r="Q33" s="79"/>
      <c r="R33" s="88"/>
      <c r="S33" s="89"/>
      <c r="T33" s="88"/>
      <c r="U33" s="90"/>
    </row>
    <row r="34" ht="40.5" customHeight="1" spans="1:21">
      <c r="A34" s="35">
        <v>27</v>
      </c>
      <c r="B34" s="44" t="s">
        <v>82</v>
      </c>
      <c r="C34" s="45" t="s">
        <v>83</v>
      </c>
      <c r="D34" s="46" t="s">
        <v>32</v>
      </c>
      <c r="E34" s="46" t="s">
        <v>84</v>
      </c>
      <c r="F34" s="46" t="s">
        <v>85</v>
      </c>
      <c r="G34" s="43">
        <v>12</v>
      </c>
      <c r="H34" s="36"/>
      <c r="I34" s="36"/>
      <c r="J34" s="36"/>
      <c r="K34" s="36"/>
      <c r="L34" s="36"/>
      <c r="M34" s="36"/>
      <c r="N34" s="36"/>
      <c r="O34" s="36"/>
      <c r="P34" s="36"/>
      <c r="Q34" s="79"/>
      <c r="R34" s="88"/>
      <c r="S34" s="89"/>
      <c r="T34" s="88"/>
      <c r="U34" s="90"/>
    </row>
    <row r="35" ht="40.5" customHeight="1" spans="1:21">
      <c r="A35" s="35">
        <v>28</v>
      </c>
      <c r="B35" s="44" t="s">
        <v>82</v>
      </c>
      <c r="C35" s="45" t="s">
        <v>86</v>
      </c>
      <c r="D35" s="46" t="s">
        <v>32</v>
      </c>
      <c r="E35" s="46" t="s">
        <v>84</v>
      </c>
      <c r="F35" s="46" t="s">
        <v>85</v>
      </c>
      <c r="G35" s="43">
        <v>6</v>
      </c>
      <c r="H35" s="36"/>
      <c r="I35" s="36"/>
      <c r="J35" s="36"/>
      <c r="K35" s="36"/>
      <c r="L35" s="36"/>
      <c r="M35" s="36"/>
      <c r="N35" s="36"/>
      <c r="O35" s="36"/>
      <c r="P35" s="36"/>
      <c r="Q35" s="79"/>
      <c r="R35" s="88"/>
      <c r="S35" s="89"/>
      <c r="T35" s="88"/>
      <c r="U35" s="90"/>
    </row>
    <row r="36" ht="40.5" customHeight="1" spans="1:21">
      <c r="A36" s="35">
        <v>29</v>
      </c>
      <c r="B36" s="44" t="s">
        <v>87</v>
      </c>
      <c r="C36" s="45" t="s">
        <v>88</v>
      </c>
      <c r="D36" s="46" t="s">
        <v>32</v>
      </c>
      <c r="E36" s="46" t="s">
        <v>89</v>
      </c>
      <c r="F36" s="46" t="s">
        <v>90</v>
      </c>
      <c r="G36" s="43">
        <v>2</v>
      </c>
      <c r="H36" s="36"/>
      <c r="I36" s="36"/>
      <c r="J36" s="36"/>
      <c r="K36" s="36"/>
      <c r="L36" s="36"/>
      <c r="M36" s="36"/>
      <c r="N36" s="36"/>
      <c r="O36" s="36"/>
      <c r="P36" s="36"/>
      <c r="Q36" s="79"/>
      <c r="R36" s="88"/>
      <c r="S36" s="89"/>
      <c r="T36" s="88"/>
      <c r="U36" s="90"/>
    </row>
    <row r="37" ht="40.5" customHeight="1" spans="1:21">
      <c r="A37" s="35">
        <v>30</v>
      </c>
      <c r="B37" s="44" t="s">
        <v>91</v>
      </c>
      <c r="C37" s="45" t="s">
        <v>92</v>
      </c>
      <c r="D37" s="46" t="s">
        <v>93</v>
      </c>
      <c r="E37" s="46" t="s">
        <v>94</v>
      </c>
      <c r="F37" s="46" t="s">
        <v>95</v>
      </c>
      <c r="G37" s="43">
        <v>1</v>
      </c>
      <c r="H37" s="36"/>
      <c r="I37" s="36"/>
      <c r="J37" s="36"/>
      <c r="K37" s="36"/>
      <c r="L37" s="36"/>
      <c r="M37" s="36"/>
      <c r="N37" s="36"/>
      <c r="O37" s="36"/>
      <c r="P37" s="36"/>
      <c r="Q37" s="79"/>
      <c r="R37" s="88"/>
      <c r="S37" s="89"/>
      <c r="T37" s="88"/>
      <c r="U37" s="90"/>
    </row>
    <row r="38" ht="40.5" customHeight="1" spans="1:21">
      <c r="A38" s="35">
        <v>31</v>
      </c>
      <c r="B38" s="44" t="s">
        <v>52</v>
      </c>
      <c r="C38" s="45" t="s">
        <v>96</v>
      </c>
      <c r="D38" s="46" t="s">
        <v>44</v>
      </c>
      <c r="E38" s="46" t="s">
        <v>54</v>
      </c>
      <c r="F38" s="46" t="s">
        <v>55</v>
      </c>
      <c r="G38" s="43">
        <v>4</v>
      </c>
      <c r="H38" s="36"/>
      <c r="I38" s="36"/>
      <c r="J38" s="36"/>
      <c r="K38" s="36"/>
      <c r="L38" s="36"/>
      <c r="M38" s="36"/>
      <c r="N38" s="36"/>
      <c r="O38" s="36"/>
      <c r="P38" s="36"/>
      <c r="Q38" s="79"/>
      <c r="R38" s="88"/>
      <c r="S38" s="89"/>
      <c r="T38" s="88"/>
      <c r="U38" s="90"/>
    </row>
    <row r="39" ht="40.5" customHeight="1" spans="1:21">
      <c r="A39" s="35">
        <v>32</v>
      </c>
      <c r="B39" s="44" t="s">
        <v>52</v>
      </c>
      <c r="C39" s="45" t="s">
        <v>97</v>
      </c>
      <c r="D39" s="46" t="s">
        <v>44</v>
      </c>
      <c r="E39" s="46" t="s">
        <v>54</v>
      </c>
      <c r="F39" s="46" t="s">
        <v>55</v>
      </c>
      <c r="G39" s="43">
        <v>2</v>
      </c>
      <c r="H39" s="36"/>
      <c r="I39" s="36"/>
      <c r="J39" s="36"/>
      <c r="K39" s="36"/>
      <c r="L39" s="36"/>
      <c r="M39" s="36"/>
      <c r="N39" s="36"/>
      <c r="O39" s="36"/>
      <c r="P39" s="36"/>
      <c r="Q39" s="79"/>
      <c r="R39" s="88"/>
      <c r="S39" s="89"/>
      <c r="T39" s="88"/>
      <c r="U39" s="90"/>
    </row>
    <row r="40" ht="40.5" customHeight="1" spans="1:21">
      <c r="A40" s="35">
        <v>33</v>
      </c>
      <c r="B40" s="44" t="s">
        <v>52</v>
      </c>
      <c r="C40" s="45" t="s">
        <v>98</v>
      </c>
      <c r="D40" s="46" t="s">
        <v>44</v>
      </c>
      <c r="E40" s="46" t="s">
        <v>54</v>
      </c>
      <c r="F40" s="46" t="s">
        <v>55</v>
      </c>
      <c r="G40" s="43">
        <v>2</v>
      </c>
      <c r="H40" s="36"/>
      <c r="I40" s="36"/>
      <c r="J40" s="36"/>
      <c r="K40" s="36"/>
      <c r="L40" s="36"/>
      <c r="M40" s="36"/>
      <c r="N40" s="36"/>
      <c r="O40" s="36"/>
      <c r="P40" s="36"/>
      <c r="Q40" s="79"/>
      <c r="R40" s="88"/>
      <c r="S40" s="89"/>
      <c r="T40" s="88"/>
      <c r="U40" s="90"/>
    </row>
    <row r="41" ht="40.5" customHeight="1" spans="1:21">
      <c r="A41" s="35">
        <v>34</v>
      </c>
      <c r="B41" s="44" t="s">
        <v>99</v>
      </c>
      <c r="C41" s="45" t="s">
        <v>100</v>
      </c>
      <c r="D41" s="46" t="s">
        <v>44</v>
      </c>
      <c r="E41" s="46" t="s">
        <v>101</v>
      </c>
      <c r="F41" s="46" t="s">
        <v>85</v>
      </c>
      <c r="G41" s="43">
        <v>7</v>
      </c>
      <c r="H41" s="36"/>
      <c r="I41" s="36"/>
      <c r="J41" s="36"/>
      <c r="K41" s="36"/>
      <c r="L41" s="36"/>
      <c r="M41" s="36"/>
      <c r="N41" s="36"/>
      <c r="O41" s="36"/>
      <c r="P41" s="36"/>
      <c r="Q41" s="79"/>
      <c r="R41" s="88"/>
      <c r="S41" s="89"/>
      <c r="T41" s="88"/>
      <c r="U41" s="90"/>
    </row>
    <row r="42" ht="40.5" customHeight="1" spans="1:21">
      <c r="A42" s="35">
        <v>35</v>
      </c>
      <c r="B42" s="44" t="s">
        <v>102</v>
      </c>
      <c r="C42" s="45" t="s">
        <v>103</v>
      </c>
      <c r="D42" s="46" t="s">
        <v>44</v>
      </c>
      <c r="E42" s="46" t="s">
        <v>101</v>
      </c>
      <c r="F42" s="46" t="s">
        <v>85</v>
      </c>
      <c r="G42" s="43">
        <v>1</v>
      </c>
      <c r="H42" s="36"/>
      <c r="I42" s="36"/>
      <c r="J42" s="36"/>
      <c r="K42" s="36"/>
      <c r="L42" s="36"/>
      <c r="M42" s="36"/>
      <c r="N42" s="36"/>
      <c r="O42" s="36"/>
      <c r="P42" s="36"/>
      <c r="Q42" s="79"/>
      <c r="R42" s="88"/>
      <c r="S42" s="89"/>
      <c r="T42" s="88"/>
      <c r="U42" s="90"/>
    </row>
    <row r="43" ht="40.5" customHeight="1" spans="1:21">
      <c r="A43" s="35">
        <v>36</v>
      </c>
      <c r="B43" s="44" t="s">
        <v>104</v>
      </c>
      <c r="C43" s="45" t="s">
        <v>105</v>
      </c>
      <c r="D43" s="46" t="s">
        <v>44</v>
      </c>
      <c r="E43" s="46" t="s">
        <v>106</v>
      </c>
      <c r="F43" s="46" t="s">
        <v>85</v>
      </c>
      <c r="G43" s="43">
        <v>2</v>
      </c>
      <c r="H43" s="36"/>
      <c r="I43" s="36"/>
      <c r="J43" s="36"/>
      <c r="K43" s="36"/>
      <c r="L43" s="36"/>
      <c r="M43" s="36"/>
      <c r="N43" s="36"/>
      <c r="O43" s="36"/>
      <c r="P43" s="36"/>
      <c r="Q43" s="79"/>
      <c r="R43" s="88"/>
      <c r="S43" s="89"/>
      <c r="T43" s="88"/>
      <c r="U43" s="90"/>
    </row>
    <row r="44" ht="40.5" customHeight="1" spans="1:21">
      <c r="A44" s="35">
        <v>37</v>
      </c>
      <c r="B44" s="44" t="s">
        <v>107</v>
      </c>
      <c r="C44" s="45" t="s">
        <v>108</v>
      </c>
      <c r="D44" s="46" t="s">
        <v>44</v>
      </c>
      <c r="E44" s="46" t="s">
        <v>101</v>
      </c>
      <c r="F44" s="46" t="s">
        <v>90</v>
      </c>
      <c r="G44" s="43">
        <v>2</v>
      </c>
      <c r="H44" s="36"/>
      <c r="I44" s="36"/>
      <c r="J44" s="36"/>
      <c r="K44" s="36"/>
      <c r="L44" s="36"/>
      <c r="M44" s="36"/>
      <c r="N44" s="36"/>
      <c r="O44" s="36"/>
      <c r="P44" s="36"/>
      <c r="Q44" s="79"/>
      <c r="R44" s="88"/>
      <c r="S44" s="89"/>
      <c r="T44" s="88"/>
      <c r="U44" s="90"/>
    </row>
    <row r="45" ht="40.5" customHeight="1" spans="1:21">
      <c r="A45" s="35">
        <v>38</v>
      </c>
      <c r="B45" s="44" t="s">
        <v>109</v>
      </c>
      <c r="C45" s="45" t="s">
        <v>110</v>
      </c>
      <c r="D45" s="46" t="s">
        <v>44</v>
      </c>
      <c r="E45" s="46" t="s">
        <v>101</v>
      </c>
      <c r="F45" s="46" t="s">
        <v>85</v>
      </c>
      <c r="G45" s="43">
        <v>2</v>
      </c>
      <c r="H45" s="36"/>
      <c r="I45" s="36"/>
      <c r="J45" s="36"/>
      <c r="K45" s="36"/>
      <c r="L45" s="36"/>
      <c r="M45" s="36"/>
      <c r="N45" s="36"/>
      <c r="O45" s="36"/>
      <c r="P45" s="36"/>
      <c r="Q45" s="79"/>
      <c r="R45" s="88"/>
      <c r="S45" s="89"/>
      <c r="T45" s="88"/>
      <c r="U45" s="90"/>
    </row>
    <row r="46" ht="40.5" customHeight="1" spans="1:21">
      <c r="A46" s="35">
        <v>39</v>
      </c>
      <c r="B46" s="44" t="s">
        <v>111</v>
      </c>
      <c r="C46" s="45" t="s">
        <v>112</v>
      </c>
      <c r="D46" s="46" t="s">
        <v>44</v>
      </c>
      <c r="E46" s="46" t="s">
        <v>101</v>
      </c>
      <c r="F46" s="46" t="s">
        <v>85</v>
      </c>
      <c r="G46" s="43">
        <v>2</v>
      </c>
      <c r="H46" s="36"/>
      <c r="I46" s="36"/>
      <c r="J46" s="36"/>
      <c r="K46" s="36"/>
      <c r="L46" s="36"/>
      <c r="M46" s="36"/>
      <c r="N46" s="36"/>
      <c r="O46" s="36"/>
      <c r="P46" s="36"/>
      <c r="Q46" s="79"/>
      <c r="R46" s="88"/>
      <c r="S46" s="89"/>
      <c r="T46" s="88"/>
      <c r="U46" s="90"/>
    </row>
    <row r="47" ht="40.5" customHeight="1" spans="1:21">
      <c r="A47" s="35">
        <v>40</v>
      </c>
      <c r="B47" s="44" t="s">
        <v>71</v>
      </c>
      <c r="C47" s="45" t="s">
        <v>113</v>
      </c>
      <c r="D47" s="46" t="s">
        <v>80</v>
      </c>
      <c r="E47" s="46" t="s">
        <v>69</v>
      </c>
      <c r="F47" s="46" t="s">
        <v>70</v>
      </c>
      <c r="G47" s="43">
        <v>384</v>
      </c>
      <c r="H47" s="36"/>
      <c r="I47" s="36"/>
      <c r="J47" s="36"/>
      <c r="K47" s="36"/>
      <c r="L47" s="36"/>
      <c r="M47" s="36"/>
      <c r="N47" s="36"/>
      <c r="O47" s="36"/>
      <c r="P47" s="36"/>
      <c r="Q47" s="79"/>
      <c r="R47" s="88"/>
      <c r="S47" s="89"/>
      <c r="T47" s="88"/>
      <c r="U47" s="90"/>
    </row>
    <row r="48" ht="40.5" customHeight="1" spans="1:21">
      <c r="A48" s="35">
        <v>41</v>
      </c>
      <c r="B48" s="44" t="s">
        <v>71</v>
      </c>
      <c r="C48" s="45" t="s">
        <v>114</v>
      </c>
      <c r="D48" s="46" t="s">
        <v>80</v>
      </c>
      <c r="E48" s="46" t="s">
        <v>69</v>
      </c>
      <c r="F48" s="46" t="s">
        <v>70</v>
      </c>
      <c r="G48" s="43">
        <v>1557</v>
      </c>
      <c r="H48" s="36"/>
      <c r="I48" s="36"/>
      <c r="J48" s="36"/>
      <c r="K48" s="36"/>
      <c r="L48" s="36"/>
      <c r="M48" s="36"/>
      <c r="N48" s="36"/>
      <c r="O48" s="36"/>
      <c r="P48" s="36"/>
      <c r="Q48" s="79"/>
      <c r="R48" s="88"/>
      <c r="S48" s="89"/>
      <c r="T48" s="88"/>
      <c r="U48" s="90"/>
    </row>
    <row r="49" ht="40.5" customHeight="1" spans="1:21">
      <c r="A49" s="35">
        <v>42</v>
      </c>
      <c r="B49" s="44" t="s">
        <v>115</v>
      </c>
      <c r="C49" s="45" t="s">
        <v>116</v>
      </c>
      <c r="D49" s="46" t="s">
        <v>44</v>
      </c>
      <c r="E49" s="46" t="s">
        <v>117</v>
      </c>
      <c r="F49" s="46" t="s">
        <v>118</v>
      </c>
      <c r="G49" s="43">
        <v>26</v>
      </c>
      <c r="H49" s="36"/>
      <c r="I49" s="36"/>
      <c r="J49" s="36"/>
      <c r="K49" s="36"/>
      <c r="L49" s="36"/>
      <c r="M49" s="36"/>
      <c r="N49" s="36"/>
      <c r="O49" s="36"/>
      <c r="P49" s="36"/>
      <c r="Q49" s="79"/>
      <c r="R49" s="88"/>
      <c r="S49" s="89"/>
      <c r="T49" s="88"/>
      <c r="U49" s="90"/>
    </row>
    <row r="50" ht="40.5" customHeight="1" spans="1:21">
      <c r="A50" s="35">
        <v>43</v>
      </c>
      <c r="B50" s="44" t="s">
        <v>119</v>
      </c>
      <c r="C50" s="45" t="s">
        <v>120</v>
      </c>
      <c r="D50" s="46" t="s">
        <v>93</v>
      </c>
      <c r="E50" s="46" t="s">
        <v>121</v>
      </c>
      <c r="F50" s="46" t="s">
        <v>95</v>
      </c>
      <c r="G50" s="43">
        <v>1</v>
      </c>
      <c r="H50" s="36"/>
      <c r="I50" s="36"/>
      <c r="J50" s="36"/>
      <c r="K50" s="36"/>
      <c r="L50" s="36"/>
      <c r="M50" s="36"/>
      <c r="N50" s="36"/>
      <c r="O50" s="36"/>
      <c r="P50" s="36"/>
      <c r="Q50" s="79"/>
      <c r="R50" s="88"/>
      <c r="S50" s="89"/>
      <c r="T50" s="88"/>
      <c r="U50" s="90"/>
    </row>
    <row r="51" ht="38" customHeight="1" spans="1:21">
      <c r="A51" s="47"/>
      <c r="B51" s="48" t="s">
        <v>122</v>
      </c>
      <c r="C51" s="49"/>
      <c r="D51" s="50"/>
      <c r="E51" s="50"/>
      <c r="F51" s="51"/>
      <c r="G51" s="52"/>
      <c r="H51" s="53"/>
      <c r="I51" s="70"/>
      <c r="J51" s="71"/>
      <c r="K51" s="71"/>
      <c r="L51" s="71"/>
      <c r="M51" s="71"/>
      <c r="N51" s="71"/>
      <c r="O51" s="71"/>
      <c r="P51" s="71"/>
      <c r="Q51" s="70"/>
      <c r="R51" s="70"/>
      <c r="S51" s="70"/>
      <c r="T51" s="70"/>
      <c r="U51" s="91"/>
    </row>
    <row r="52" spans="1:21">
      <c r="A52" s="54"/>
      <c r="B52" s="55"/>
      <c r="C52" s="56"/>
      <c r="D52" s="57"/>
      <c r="E52" s="58"/>
      <c r="F52" s="59"/>
      <c r="G52" s="55"/>
      <c r="H52" s="60"/>
      <c r="I52" s="60"/>
      <c r="J52" s="60"/>
      <c r="K52" s="72"/>
      <c r="L52" s="72"/>
      <c r="M52" s="73"/>
      <c r="N52" s="73"/>
      <c r="O52" s="73"/>
      <c r="P52" s="73"/>
      <c r="Q52" s="73"/>
      <c r="R52" s="73"/>
      <c r="S52" s="73"/>
      <c r="T52" s="73"/>
      <c r="U52" s="73"/>
    </row>
    <row r="53" spans="1:21">
      <c r="A53" s="54"/>
      <c r="B53" s="55"/>
      <c r="C53" s="56"/>
      <c r="D53" s="57"/>
      <c r="E53" s="58"/>
      <c r="F53" s="59"/>
      <c r="G53" s="55"/>
      <c r="H53" s="60"/>
      <c r="I53" s="60"/>
      <c r="J53" s="60"/>
      <c r="K53" s="72"/>
      <c r="L53" s="72"/>
      <c r="M53" s="73"/>
      <c r="N53" s="73"/>
      <c r="O53" s="73"/>
      <c r="P53" s="73"/>
      <c r="Q53" s="73"/>
      <c r="R53" s="73"/>
      <c r="S53" s="73"/>
      <c r="T53" s="73"/>
      <c r="U53" s="73"/>
    </row>
    <row r="54" spans="1:21">
      <c r="A54" s="54"/>
      <c r="B54" s="55"/>
      <c r="C54" s="61"/>
      <c r="D54" s="57"/>
      <c r="E54" s="58"/>
      <c r="F54" s="59"/>
      <c r="G54" s="55"/>
      <c r="H54" s="60"/>
      <c r="I54" s="60"/>
      <c r="J54" s="60"/>
      <c r="K54" s="72"/>
      <c r="L54" s="72"/>
      <c r="M54" s="73"/>
      <c r="N54" s="73"/>
      <c r="O54" s="73"/>
      <c r="P54" s="73"/>
      <c r="Q54" s="73"/>
      <c r="R54" s="73"/>
      <c r="S54" s="73"/>
      <c r="T54" s="73"/>
      <c r="U54" s="73"/>
    </row>
    <row r="55" spans="1:21">
      <c r="A55" s="54"/>
      <c r="B55" s="55"/>
      <c r="C55" s="61"/>
      <c r="D55" s="57"/>
      <c r="E55" s="58"/>
      <c r="F55" s="59"/>
      <c r="G55" s="55"/>
      <c r="H55" s="60"/>
      <c r="I55" s="60"/>
      <c r="J55" s="60"/>
      <c r="K55" s="72"/>
      <c r="L55" s="72"/>
      <c r="M55" s="73"/>
      <c r="N55" s="73"/>
      <c r="O55" s="73"/>
      <c r="P55" s="73"/>
      <c r="Q55" s="73"/>
      <c r="R55" s="73"/>
      <c r="S55" s="73"/>
      <c r="T55" s="73"/>
      <c r="U55" s="73"/>
    </row>
    <row r="56" spans="1:21">
      <c r="A56" s="62"/>
      <c r="B56" s="63"/>
      <c r="C56" s="64"/>
      <c r="D56" s="65"/>
      <c r="E56" s="66"/>
      <c r="F56" s="65"/>
      <c r="G56" s="67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</row>
    <row r="57" spans="1:21">
      <c r="A57" s="62"/>
      <c r="B57" s="63"/>
      <c r="C57" s="64"/>
      <c r="D57" s="65"/>
      <c r="E57" s="66"/>
      <c r="F57" s="65"/>
      <c r="G57" s="67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</row>
  </sheetData>
  <mergeCells count="20">
    <mergeCell ref="H5:O5"/>
    <mergeCell ref="P5:Q5"/>
    <mergeCell ref="H6:I6"/>
    <mergeCell ref="K6:L6"/>
    <mergeCell ref="A5:A7"/>
    <mergeCell ref="B5:B7"/>
    <mergeCell ref="C5:C7"/>
    <mergeCell ref="D5:D7"/>
    <mergeCell ref="E5:E7"/>
    <mergeCell ref="F5:F7"/>
    <mergeCell ref="G5:G7"/>
    <mergeCell ref="J6:J7"/>
    <mergeCell ref="M6:M7"/>
    <mergeCell ref="N6:N7"/>
    <mergeCell ref="O6:O7"/>
    <mergeCell ref="P6:P7"/>
    <mergeCell ref="Q6:Q7"/>
    <mergeCell ref="U5:U7"/>
    <mergeCell ref="A1:U4"/>
    <mergeCell ref="R5:T6"/>
  </mergeCells>
  <pageMargins left="0.509027777777778" right="0.46875" top="0.669444444444445" bottom="0.75" header="0.309027777777778" footer="0.11875"/>
  <pageSetup paperSize="9" scale="55" fitToHeight="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view="pageBreakPreview" zoomScaleNormal="100" zoomScaleSheetLayoutView="100" workbookViewId="0">
      <selection activeCell="K7" sqref="K7"/>
    </sheetView>
  </sheetViews>
  <sheetFormatPr defaultColWidth="9" defaultRowHeight="14.25" outlineLevelCol="6"/>
  <cols>
    <col min="1" max="1" width="10.375" style="1" customWidth="1"/>
    <col min="2" max="2" width="19" style="1" customWidth="1"/>
    <col min="3" max="3" width="6.5" style="1" customWidth="1"/>
    <col min="4" max="5" width="11.625" style="2" customWidth="1"/>
    <col min="6" max="6" width="13.625" style="3" customWidth="1"/>
    <col min="7" max="7" width="8.875" style="1" customWidth="1"/>
    <col min="8" max="16384" width="9" style="1"/>
  </cols>
  <sheetData>
    <row r="1" ht="27.95" customHeight="1" spans="1:7">
      <c r="A1" s="4" t="s">
        <v>123</v>
      </c>
      <c r="B1" s="4"/>
      <c r="C1" s="4"/>
      <c r="D1" s="4"/>
      <c r="E1" s="4"/>
      <c r="F1" s="5"/>
      <c r="G1" s="4"/>
    </row>
    <row r="2" ht="18.95" customHeight="1" spans="1:7">
      <c r="A2" s="6" t="s">
        <v>124</v>
      </c>
      <c r="B2" s="6"/>
      <c r="C2" s="6"/>
      <c r="D2" s="7"/>
      <c r="E2" s="7"/>
      <c r="F2" s="8"/>
      <c r="G2" s="6"/>
    </row>
    <row r="3" ht="23.1" customHeight="1" spans="1:7">
      <c r="A3" s="9" t="s">
        <v>125</v>
      </c>
      <c r="B3" s="10"/>
      <c r="C3" s="9"/>
      <c r="D3" s="7"/>
      <c r="E3" s="7"/>
      <c r="F3" s="11" t="s">
        <v>126</v>
      </c>
      <c r="G3" s="10"/>
    </row>
    <row r="4" ht="33.95" customHeight="1" spans="1:7">
      <c r="A4" s="12"/>
      <c r="B4" s="13" t="s">
        <v>2</v>
      </c>
      <c r="C4" s="12" t="s">
        <v>127</v>
      </c>
      <c r="D4" s="13" t="s">
        <v>128</v>
      </c>
      <c r="E4" s="12" t="s">
        <v>129</v>
      </c>
      <c r="F4" s="14" t="s">
        <v>130</v>
      </c>
      <c r="G4" s="13" t="s">
        <v>131</v>
      </c>
    </row>
    <row r="5" ht="27" customHeight="1" spans="1:7">
      <c r="A5" s="12" t="s">
        <v>132</v>
      </c>
      <c r="B5" s="15" t="s">
        <v>14</v>
      </c>
      <c r="C5" s="12"/>
      <c r="D5" s="16"/>
      <c r="E5" s="16"/>
      <c r="F5" s="17">
        <f>SUM(F6:F8)</f>
        <v>0</v>
      </c>
      <c r="G5" s="18"/>
    </row>
    <row r="6" ht="20.1" customHeight="1" spans="1:7">
      <c r="A6" s="12">
        <v>1.1</v>
      </c>
      <c r="B6" s="19" t="s">
        <v>133</v>
      </c>
      <c r="C6" s="20"/>
      <c r="D6" s="16"/>
      <c r="E6" s="16"/>
      <c r="F6" s="16">
        <f>D6*E6</f>
        <v>0</v>
      </c>
      <c r="G6" s="18"/>
    </row>
    <row r="7" ht="20.1" customHeight="1" spans="1:7">
      <c r="A7" s="12">
        <v>1.2</v>
      </c>
      <c r="B7" s="19" t="s">
        <v>134</v>
      </c>
      <c r="C7" s="20"/>
      <c r="D7" s="16"/>
      <c r="E7" s="16"/>
      <c r="F7" s="16">
        <f>D7*E7</f>
        <v>0</v>
      </c>
      <c r="G7" s="18"/>
    </row>
    <row r="8" ht="20.1" customHeight="1" spans="1:7">
      <c r="A8" s="12">
        <v>1.3</v>
      </c>
      <c r="B8" s="19" t="s">
        <v>21</v>
      </c>
      <c r="C8" s="20"/>
      <c r="D8" s="16"/>
      <c r="E8" s="16"/>
      <c r="F8" s="16">
        <f>D8*E8</f>
        <v>0</v>
      </c>
      <c r="G8" s="18"/>
    </row>
    <row r="9" ht="27" customHeight="1" spans="1:7">
      <c r="A9" s="12" t="s">
        <v>135</v>
      </c>
      <c r="B9" s="15" t="s">
        <v>136</v>
      </c>
      <c r="C9" s="12"/>
      <c r="D9" s="16"/>
      <c r="E9" s="16"/>
      <c r="F9" s="17">
        <f>SUM(F10:F11)</f>
        <v>0</v>
      </c>
      <c r="G9" s="18"/>
    </row>
    <row r="10" ht="23.1" customHeight="1" spans="1:7">
      <c r="A10" s="12">
        <v>2.1</v>
      </c>
      <c r="B10" s="19" t="s">
        <v>137</v>
      </c>
      <c r="C10" s="12" t="s">
        <v>138</v>
      </c>
      <c r="D10" s="16"/>
      <c r="E10" s="16"/>
      <c r="F10" s="16">
        <f>D10*E10</f>
        <v>0</v>
      </c>
      <c r="G10" s="18"/>
    </row>
    <row r="11" ht="23.1" customHeight="1" spans="1:7">
      <c r="A11" s="12">
        <v>2.2</v>
      </c>
      <c r="B11" s="19" t="s">
        <v>139</v>
      </c>
      <c r="C11" s="12" t="s">
        <v>138</v>
      </c>
      <c r="D11" s="16"/>
      <c r="E11" s="16"/>
      <c r="F11" s="16">
        <f>D11*E11</f>
        <v>0</v>
      </c>
      <c r="G11" s="18"/>
    </row>
    <row r="12" ht="27" customHeight="1" spans="1:7">
      <c r="A12" s="12" t="s">
        <v>140</v>
      </c>
      <c r="B12" s="15" t="s">
        <v>141</v>
      </c>
      <c r="C12" s="12"/>
      <c r="D12" s="16"/>
      <c r="E12" s="16"/>
      <c r="F12" s="17">
        <f>SUM(F13:F15)</f>
        <v>0</v>
      </c>
      <c r="G12" s="18"/>
    </row>
    <row r="13" ht="21.95" customHeight="1" spans="1:7">
      <c r="A13" s="12">
        <v>3.1</v>
      </c>
      <c r="B13" s="19" t="s">
        <v>142</v>
      </c>
      <c r="C13" s="12" t="s">
        <v>143</v>
      </c>
      <c r="D13" s="16"/>
      <c r="E13" s="16"/>
      <c r="F13" s="16">
        <f>D13*E13</f>
        <v>0</v>
      </c>
      <c r="G13" s="18"/>
    </row>
    <row r="14" ht="21.95" customHeight="1" spans="1:7">
      <c r="A14" s="12">
        <v>3.2</v>
      </c>
      <c r="B14" s="19" t="s">
        <v>144</v>
      </c>
      <c r="C14" s="12" t="s">
        <v>143</v>
      </c>
      <c r="D14" s="16"/>
      <c r="E14" s="16"/>
      <c r="F14" s="16">
        <f>D14*E14</f>
        <v>0</v>
      </c>
      <c r="G14" s="18"/>
    </row>
    <row r="15" ht="21.95" customHeight="1" spans="1:7">
      <c r="A15" s="12">
        <v>3.3</v>
      </c>
      <c r="B15" s="19" t="s">
        <v>145</v>
      </c>
      <c r="C15" s="20"/>
      <c r="D15" s="16"/>
      <c r="E15" s="16"/>
      <c r="F15" s="16">
        <f>D15*E15</f>
        <v>0</v>
      </c>
      <c r="G15" s="18"/>
    </row>
    <row r="16" ht="32.1" customHeight="1" spans="1:7">
      <c r="A16" s="21" t="s">
        <v>146</v>
      </c>
      <c r="B16" s="15" t="s">
        <v>147</v>
      </c>
      <c r="C16" s="12" t="s">
        <v>148</v>
      </c>
      <c r="D16" s="12"/>
      <c r="E16" s="12"/>
      <c r="F16" s="17">
        <f>F5+F9+F12</f>
        <v>0</v>
      </c>
      <c r="G16" s="18"/>
    </row>
    <row r="17" ht="32.1" customHeight="1" spans="1:7">
      <c r="A17" s="21" t="s">
        <v>149</v>
      </c>
      <c r="B17" s="15" t="s">
        <v>16</v>
      </c>
      <c r="C17" s="12" t="s">
        <v>148</v>
      </c>
      <c r="D17" s="22"/>
      <c r="E17" s="22"/>
      <c r="F17" s="17">
        <f>D17*F16</f>
        <v>0</v>
      </c>
      <c r="G17" s="18"/>
    </row>
    <row r="18" ht="32.1" customHeight="1" spans="1:7">
      <c r="A18" s="21" t="s">
        <v>150</v>
      </c>
      <c r="B18" s="15" t="s">
        <v>151</v>
      </c>
      <c r="C18" s="12" t="s">
        <v>148</v>
      </c>
      <c r="D18" s="22"/>
      <c r="E18" s="22"/>
      <c r="F18" s="17">
        <f>D18*F9</f>
        <v>0</v>
      </c>
      <c r="G18" s="18"/>
    </row>
    <row r="19" ht="32.1" customHeight="1" spans="1:7">
      <c r="A19" s="21" t="s">
        <v>152</v>
      </c>
      <c r="B19" s="15" t="s">
        <v>17</v>
      </c>
      <c r="C19" s="12" t="s">
        <v>148</v>
      </c>
      <c r="D19" s="22"/>
      <c r="E19" s="22"/>
      <c r="F19" s="17">
        <f>(F16+F17)*D19</f>
        <v>0</v>
      </c>
      <c r="G19" s="18"/>
    </row>
    <row r="20" ht="32.1" customHeight="1" spans="1:7">
      <c r="A20" s="21" t="s">
        <v>153</v>
      </c>
      <c r="B20" s="15" t="s">
        <v>9</v>
      </c>
      <c r="C20" s="12" t="s">
        <v>148</v>
      </c>
      <c r="D20" s="22"/>
      <c r="E20" s="22"/>
      <c r="F20" s="17">
        <f>F21*D20</f>
        <v>0</v>
      </c>
      <c r="G20" s="18"/>
    </row>
    <row r="21" ht="32.1" customHeight="1" spans="1:7">
      <c r="A21" s="21" t="s">
        <v>154</v>
      </c>
      <c r="B21" s="15" t="s">
        <v>155</v>
      </c>
      <c r="C21" s="12" t="s">
        <v>148</v>
      </c>
      <c r="D21" s="12"/>
      <c r="E21" s="12"/>
      <c r="F21" s="17">
        <f>F16+F17+F18+F19</f>
        <v>0</v>
      </c>
      <c r="G21" s="18"/>
    </row>
    <row r="22" ht="32.1" customHeight="1" spans="1:7">
      <c r="A22" s="21" t="s">
        <v>156</v>
      </c>
      <c r="B22" s="15" t="s">
        <v>157</v>
      </c>
      <c r="C22" s="12" t="s">
        <v>148</v>
      </c>
      <c r="D22" s="12"/>
      <c r="E22" s="12"/>
      <c r="F22" s="17">
        <f>SUM(F20:F21)</f>
        <v>0</v>
      </c>
      <c r="G22" s="13"/>
    </row>
  </sheetData>
  <mergeCells count="9">
    <mergeCell ref="A1:G1"/>
    <mergeCell ref="A2:G2"/>
    <mergeCell ref="D16:E16"/>
    <mergeCell ref="D17:E17"/>
    <mergeCell ref="D18:E18"/>
    <mergeCell ref="D19:E19"/>
    <mergeCell ref="D20:E20"/>
    <mergeCell ref="D21:E21"/>
    <mergeCell ref="D22:E22"/>
  </mergeCells>
  <pageMargins left="0.7" right="0.7" top="0.629861111111111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shen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内顺城路交通工程专业分包工程量清单</vt:lpstr>
      <vt:lpstr>综合单价分析表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</dc:creator>
  <cp:lastModifiedBy>Administrator</cp:lastModifiedBy>
  <cp:revision>1</cp:revision>
  <dcterms:created xsi:type="dcterms:W3CDTF">2011-05-15T09:22:00Z</dcterms:created>
  <cp:lastPrinted>2016-05-11T02:53:00Z</cp:lastPrinted>
  <dcterms:modified xsi:type="dcterms:W3CDTF">2020-07-12T08:48:54Z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