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室内电气工程" sheetId="4" r:id="rId1"/>
  </sheets>
  <calcPr calcId="144525"/>
  <oleSize ref="A2"/>
</workbook>
</file>

<file path=xl/comments1.xml><?xml version="1.0" encoding="utf-8"?>
<comments xmlns="http://schemas.openxmlformats.org/spreadsheetml/2006/main">
  <authors>
    <author>李韩东</author>
  </authors>
  <commentList>
    <comment ref="E6" authorId="0">
      <text>
        <r>
          <rPr>
            <sz val="9"/>
            <rFont val="宋体"/>
            <charset val="134"/>
          </rPr>
          <t xml:space="preserve">兴安职业技术学院迁址新建工程项目上报项目公司的室内电气工程预算含税收入为3540264.95元，税率为3%。
</t>
        </r>
      </text>
    </comment>
  </commentList>
</comments>
</file>

<file path=xl/sharedStrings.xml><?xml version="1.0" encoding="utf-8"?>
<sst xmlns="http://schemas.openxmlformats.org/spreadsheetml/2006/main" count="19" uniqueCount="17">
  <si>
    <t>兴安职业学技术院迁址新建工程项目室内电气工程</t>
  </si>
  <si>
    <t>工程名称：兴安职业学院迁址新建工程室内电气工程</t>
  </si>
  <si>
    <t>序号</t>
  </si>
  <si>
    <t>项目名称</t>
  </si>
  <si>
    <t>单位</t>
  </si>
  <si>
    <t>工程量</t>
  </si>
  <si>
    <t>暂定收入</t>
  </si>
  <si>
    <t>下浮率%</t>
  </si>
  <si>
    <t>除税单价</t>
  </si>
  <si>
    <t>除税合价</t>
  </si>
  <si>
    <t>备注</t>
  </si>
  <si>
    <t>按甲方与业主签订的主合同结算规则进行结算的最终除税结算价下浮%扣除相关费用后作为乙方的除税结算金额。 定额采用2017版《内蒙古自治区通用安装工程预算定额》，材料价格执行兴安盟建设工程造价信息网当期科尔沁右翼前旗材料价，若在兴安盟建设工程造价信息网中无相应材料价格，执行我方与业主方所认材料价格。</t>
  </si>
  <si>
    <t>室内电气工程</t>
  </si>
  <si>
    <t>项</t>
  </si>
  <si>
    <t>除税合计</t>
  </si>
  <si>
    <t>含税合计（3%）</t>
  </si>
  <si>
    <t>1、付款方式：乙方每月18日前提供本月完成的工作量，并提交完整的施工资料，分项工程须经甲方、监理、发包人三方检验合格后，方能支付乙方工程款；次月底前支付上月完成合格工程量的工程进度款并扣减所有相关扣款费用后的70%；该分项工程完工退场后30天内付款达到完成合格工程量的工程款并扣减所有相关扣款费用后的的80%；该分项工程经甲方结算后30天内付款达到完成合格工程量的结算款并扣减所有相关扣款费用后的的97%，在工程质量无问题的情况下，缺陷责任期满后30天内支付至竣工结算款的100%。甲方在收到业主相应计量款且乙方提供的相应数额合法有效的增值税专用发票后支付乙方工程款；
2、其他扣款：安全文明措施费以本工程结算额的1%进行扣除，房费500元/月*间，水电费以本工程结算额的1%进行扣除，所有资料由乙方负责编制，所产生的费用由乙方承担，若由甲方编制按结算额的2%扣除；
3、乙方工作内容包括：包括但不限于穿线、电缆敷设、开关、插座、灯具安装、系统调试等相关工作内容，安全文明施工及各种物料倒运、各种机械设备进出场费、生活区临时设施、CI形象费用、资料试验、及后期验收等为完成本工程相关的一切工作。
4、对于需送检材料的电气工程试验费及试化验相关费用由乙方承担；
5、甲供材：电线、电缆、照明灯具、开关插座；
6、履约保证金为合同额的5%，若中标，则投标保证金自动转为履约保证金，剩余部分须在进场前一次性缴清（不接受保函），该履约保证金将在该项工程竣工验收合格后30天内无息全部返还。
7、材料要求：符合国标、地标及行业标准，无指定品牌；
8、分包形式：劳务分包，包工+部分包料；
9、新增工作单价应按以下规则计价：由乙方提出价格审批申请，并配合甲方报业主审核，最终价格以业主审定价格下浮%确定综合单价；
10、发生变更时还应按以下原则计价：以业主审定价格下浮%确定综合单价，工程量计算规则与甲方与业主合同约定一致，业主合同约定执行2017版《内蒙古自治区通用安装工程预算定额》，最终结算价款以甲方对业主结算审计审定价款下%确定；
11、农民工工资保证金：根据内蒙古当地政府要求，乙方需在进场前按照政府文件要求向当地政府相应部门足额缴纳农名工工资保证金（可通过保函形式支付）；
12、项目因获奖产生的效益，由甲方独享，不予乙方计量。</t>
  </si>
</sst>
</file>

<file path=xl/styles.xml><?xml version="1.0" encoding="utf-8"?>
<styleSheet xmlns="http://schemas.openxmlformats.org/spreadsheetml/2006/main">
  <numFmts count="6">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_ "/>
  </numFmts>
  <fonts count="29">
    <font>
      <sz val="9"/>
      <color theme="1"/>
      <name val="??"/>
      <charset val="134"/>
      <scheme val="minor"/>
    </font>
    <font>
      <sz val="12"/>
      <name val="宋体"/>
      <charset val="134"/>
    </font>
    <font>
      <sz val="9"/>
      <color indexed="8"/>
      <name val="宋体"/>
      <charset val="134"/>
    </font>
    <font>
      <b/>
      <sz val="20"/>
      <name val="宋体"/>
      <charset val="134"/>
    </font>
    <font>
      <sz val="10"/>
      <color indexed="8"/>
      <name val="宋体"/>
      <charset val="134"/>
    </font>
    <font>
      <sz val="10"/>
      <name val="宋体"/>
      <charset val="134"/>
    </font>
    <font>
      <sz val="10"/>
      <color indexed="0"/>
      <name val="宋体"/>
      <charset val="134"/>
    </font>
    <font>
      <sz val="9"/>
      <name val="宋体"/>
      <charset val="134"/>
    </font>
    <font>
      <sz val="11"/>
      <color theme="0"/>
      <name val="??"/>
      <charset val="0"/>
      <scheme val="minor"/>
    </font>
    <font>
      <sz val="11"/>
      <color rgb="FF006100"/>
      <name val="??"/>
      <charset val="0"/>
      <scheme val="minor"/>
    </font>
    <font>
      <sz val="11"/>
      <color theme="1"/>
      <name val="??"/>
      <charset val="134"/>
      <scheme val="minor"/>
    </font>
    <font>
      <sz val="11"/>
      <color theme="1"/>
      <name val="??"/>
      <charset val="0"/>
      <scheme val="minor"/>
    </font>
    <font>
      <sz val="11"/>
      <color rgb="FF9C6500"/>
      <name val="??"/>
      <charset val="0"/>
      <scheme val="minor"/>
    </font>
    <font>
      <b/>
      <sz val="11"/>
      <color rgb="FFFFFFFF"/>
      <name val="??"/>
      <charset val="0"/>
      <scheme val="minor"/>
    </font>
    <font>
      <sz val="11"/>
      <color rgb="FF9C0006"/>
      <name val="??"/>
      <charset val="0"/>
      <scheme val="minor"/>
    </font>
    <font>
      <i/>
      <sz val="11"/>
      <color rgb="FF7F7F7F"/>
      <name val="??"/>
      <charset val="0"/>
      <scheme val="minor"/>
    </font>
    <font>
      <sz val="11"/>
      <color rgb="FFFF0000"/>
      <name val="??"/>
      <charset val="0"/>
      <scheme val="minor"/>
    </font>
    <font>
      <u/>
      <sz val="11"/>
      <color rgb="FF0000FF"/>
      <name val="??"/>
      <charset val="0"/>
      <scheme val="minor"/>
    </font>
    <font>
      <b/>
      <sz val="11"/>
      <color rgb="FFFA7D00"/>
      <name val="??"/>
      <charset val="0"/>
      <scheme val="minor"/>
    </font>
    <font>
      <b/>
      <sz val="13"/>
      <color theme="3"/>
      <name val="??"/>
      <charset val="134"/>
      <scheme val="minor"/>
    </font>
    <font>
      <b/>
      <sz val="18"/>
      <color theme="3"/>
      <name val="??"/>
      <charset val="134"/>
      <scheme val="minor"/>
    </font>
    <font>
      <b/>
      <sz val="11"/>
      <color theme="1"/>
      <name val="??"/>
      <charset val="0"/>
      <scheme val="minor"/>
    </font>
    <font>
      <u/>
      <sz val="11"/>
      <color rgb="FF800080"/>
      <name val="??"/>
      <charset val="0"/>
      <scheme val="minor"/>
    </font>
    <font>
      <sz val="11"/>
      <color rgb="FF3F3F76"/>
      <name val="??"/>
      <charset val="0"/>
      <scheme val="minor"/>
    </font>
    <font>
      <b/>
      <sz val="11"/>
      <color rgb="FF3F3F3F"/>
      <name val="??"/>
      <charset val="0"/>
      <scheme val="minor"/>
    </font>
    <font>
      <b/>
      <sz val="11"/>
      <color theme="3"/>
      <name val="??"/>
      <charset val="134"/>
      <scheme val="minor"/>
    </font>
    <font>
      <sz val="11"/>
      <color rgb="FFFA7D00"/>
      <name val="??"/>
      <charset val="0"/>
      <scheme val="minor"/>
    </font>
    <font>
      <b/>
      <sz val="15"/>
      <color theme="3"/>
      <name val="??"/>
      <charset val="134"/>
      <scheme val="minor"/>
    </font>
    <font>
      <sz val="9"/>
      <name val="宋体"/>
      <charset val="134"/>
    </font>
  </fonts>
  <fills count="34">
    <fill>
      <patternFill patternType="none"/>
    </fill>
    <fill>
      <patternFill patternType="gray125"/>
    </fill>
    <fill>
      <patternFill patternType="solid">
        <fgColor theme="0"/>
        <bgColor indexed="9"/>
      </patternFill>
    </fill>
    <fill>
      <patternFill patternType="solid">
        <fgColor theme="8"/>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style="thin">
        <color indexed="9"/>
      </right>
      <top/>
      <bottom style="thin">
        <color indexed="9"/>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10" fillId="0" borderId="0" applyFont="0" applyFill="0" applyBorder="0" applyAlignment="0" applyProtection="0">
      <alignment vertical="center"/>
    </xf>
    <xf numFmtId="0" fontId="11" fillId="13" borderId="0" applyNumberFormat="0" applyBorder="0" applyAlignment="0" applyProtection="0">
      <alignment vertical="center"/>
    </xf>
    <xf numFmtId="0" fontId="23" fillId="25" borderId="1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4" borderId="0" applyNumberFormat="0" applyBorder="0" applyAlignment="0" applyProtection="0">
      <alignment vertical="center"/>
    </xf>
    <xf numFmtId="0" fontId="14" fillId="12" borderId="0" applyNumberFormat="0" applyBorder="0" applyAlignment="0" applyProtection="0">
      <alignment vertical="center"/>
    </xf>
    <xf numFmtId="43" fontId="10" fillId="0" borderId="0" applyFont="0" applyFill="0" applyBorder="0" applyAlignment="0" applyProtection="0">
      <alignment vertical="center"/>
    </xf>
    <xf numFmtId="0" fontId="8" fillId="21"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31" borderId="20" applyNumberFormat="0" applyFont="0" applyAlignment="0" applyProtection="0">
      <alignment vertical="center"/>
    </xf>
    <xf numFmtId="0" fontId="8" fillId="18" borderId="0" applyNumberFormat="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15" applyNumberFormat="0" applyFill="0" applyAlignment="0" applyProtection="0">
      <alignment vertical="center"/>
    </xf>
    <xf numFmtId="0" fontId="19" fillId="0" borderId="15" applyNumberFormat="0" applyFill="0" applyAlignment="0" applyProtection="0">
      <alignment vertical="center"/>
    </xf>
    <xf numFmtId="0" fontId="8" fillId="6" borderId="0" applyNumberFormat="0" applyBorder="0" applyAlignment="0" applyProtection="0">
      <alignment vertical="center"/>
    </xf>
    <xf numFmtId="0" fontId="25" fillId="0" borderId="18" applyNumberFormat="0" applyFill="0" applyAlignment="0" applyProtection="0">
      <alignment vertical="center"/>
    </xf>
    <xf numFmtId="0" fontId="8" fillId="30" borderId="0" applyNumberFormat="0" applyBorder="0" applyAlignment="0" applyProtection="0">
      <alignment vertical="center"/>
    </xf>
    <xf numFmtId="0" fontId="24" fillId="17" borderId="17" applyNumberFormat="0" applyAlignment="0" applyProtection="0">
      <alignment vertical="center"/>
    </xf>
    <xf numFmtId="0" fontId="18" fillId="17" borderId="14" applyNumberFormat="0" applyAlignment="0" applyProtection="0">
      <alignment vertical="center"/>
    </xf>
    <xf numFmtId="0" fontId="13" fillId="11" borderId="13" applyNumberFormat="0" applyAlignment="0" applyProtection="0">
      <alignment vertical="center"/>
    </xf>
    <xf numFmtId="0" fontId="11" fillId="24" borderId="0" applyNumberFormat="0" applyBorder="0" applyAlignment="0" applyProtection="0">
      <alignment vertical="center"/>
    </xf>
    <xf numFmtId="0" fontId="8" fillId="10" borderId="0" applyNumberFormat="0" applyBorder="0" applyAlignment="0" applyProtection="0">
      <alignment vertical="center"/>
    </xf>
    <xf numFmtId="0" fontId="26" fillId="0" borderId="19" applyNumberFormat="0" applyFill="0" applyAlignment="0" applyProtection="0">
      <alignment vertical="center"/>
    </xf>
    <xf numFmtId="0" fontId="21" fillId="0" borderId="16" applyNumberFormat="0" applyFill="0" applyAlignment="0" applyProtection="0">
      <alignment vertical="center"/>
    </xf>
    <xf numFmtId="0" fontId="9" fillId="5"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8" fillId="28" borderId="0" applyNumberFormat="0" applyBorder="0" applyAlignment="0" applyProtection="0">
      <alignment vertical="center"/>
    </xf>
    <xf numFmtId="0" fontId="11" fillId="20" borderId="0" applyNumberFormat="0" applyBorder="0" applyAlignment="0" applyProtection="0">
      <alignment vertical="center"/>
    </xf>
    <xf numFmtId="0" fontId="11" fillId="16" borderId="0" applyNumberFormat="0" applyBorder="0" applyAlignment="0" applyProtection="0">
      <alignment vertical="center"/>
    </xf>
    <xf numFmtId="0" fontId="11" fillId="23" borderId="0" applyNumberFormat="0" applyBorder="0" applyAlignment="0" applyProtection="0">
      <alignment vertical="center"/>
    </xf>
    <xf numFmtId="0" fontId="11" fillId="29" borderId="0" applyNumberFormat="0" applyBorder="0" applyAlignment="0" applyProtection="0">
      <alignment vertical="center"/>
    </xf>
    <xf numFmtId="0" fontId="8" fillId="4" borderId="0" applyNumberFormat="0" applyBorder="0" applyAlignment="0" applyProtection="0">
      <alignment vertical="center"/>
    </xf>
    <xf numFmtId="0" fontId="8" fillId="22" borderId="0" applyNumberFormat="0" applyBorder="0" applyAlignment="0" applyProtection="0">
      <alignment vertical="center"/>
    </xf>
    <xf numFmtId="0" fontId="11" fillId="27" borderId="0" applyNumberFormat="0" applyBorder="0" applyAlignment="0" applyProtection="0">
      <alignment vertical="center"/>
    </xf>
    <xf numFmtId="0" fontId="11" fillId="19" borderId="0" applyNumberFormat="0" applyBorder="0" applyAlignment="0" applyProtection="0">
      <alignment vertical="center"/>
    </xf>
    <xf numFmtId="0" fontId="8" fillId="3" borderId="0" applyNumberFormat="0" applyBorder="0" applyAlignment="0" applyProtection="0">
      <alignment vertical="center"/>
    </xf>
    <xf numFmtId="0" fontId="11" fillId="26" borderId="0" applyNumberFormat="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xf numFmtId="0" fontId="2" fillId="0" borderId="0"/>
  </cellStyleXfs>
  <cellXfs count="27">
    <xf numFmtId="0" fontId="0" fillId="0" borderId="0" xfId="49"/>
    <xf numFmtId="0" fontId="1" fillId="0" borderId="0" xfId="0" applyFont="1" applyFill="1" applyBorder="1" applyAlignment="1">
      <alignment horizontal="center" vertical="center"/>
    </xf>
    <xf numFmtId="0" fontId="2" fillId="0" borderId="1" xfId="0" applyFont="1" applyFill="1" applyBorder="1" applyAlignment="1"/>
    <xf numFmtId="0" fontId="3" fillId="0" borderId="2" xfId="0" applyFont="1" applyFill="1" applyBorder="1" applyAlignment="1">
      <alignment horizontal="center" vertical="center"/>
    </xf>
    <xf numFmtId="0" fontId="4" fillId="0" borderId="2" xfId="50" applyFont="1" applyBorder="1" applyAlignment="1">
      <alignment horizontal="left" vertical="center"/>
    </xf>
    <xf numFmtId="0" fontId="4" fillId="0" borderId="3" xfId="5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50" applyFont="1" applyFill="1" applyBorder="1" applyAlignment="1">
      <alignment horizontal="center" vertical="center"/>
    </xf>
    <xf numFmtId="0" fontId="5" fillId="0" borderId="7" xfId="50" applyFont="1" applyFill="1" applyBorder="1" applyAlignment="1">
      <alignment horizontal="center" vertical="center"/>
    </xf>
    <xf numFmtId="0" fontId="4" fillId="0" borderId="8" xfId="5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1" xfId="50" applyFont="1" applyBorder="1" applyAlignment="1">
      <alignment horizontal="center" vertical="center" wrapText="1"/>
    </xf>
    <xf numFmtId="0" fontId="4" fillId="0" borderId="2" xfId="50" applyFont="1" applyBorder="1" applyAlignment="1">
      <alignment horizontal="center" vertical="center" wrapText="1"/>
    </xf>
    <xf numFmtId="0" fontId="5" fillId="0" borderId="11" xfId="0" applyFont="1" applyFill="1" applyBorder="1" applyAlignment="1">
      <alignment horizontal="center" vertical="center" wrapText="1"/>
    </xf>
    <xf numFmtId="0" fontId="6" fillId="0" borderId="2" xfId="50"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xf>
    <xf numFmtId="0" fontId="6" fillId="2" borderId="2" xfId="50" applyFont="1" applyFill="1" applyBorder="1" applyAlignment="1">
      <alignment horizontal="center" vertical="center" wrapText="1"/>
    </xf>
    <xf numFmtId="176" fontId="6" fillId="2" borderId="2" xfId="50" applyNumberFormat="1" applyFont="1" applyFill="1" applyBorder="1" applyAlignment="1">
      <alignment horizontal="center" vertical="center" wrapText="1"/>
    </xf>
    <xf numFmtId="0" fontId="7" fillId="2" borderId="2" xfId="50" applyFont="1" applyFill="1" applyBorder="1" applyAlignment="1">
      <alignment horizontal="left" vertical="center" wrapText="1"/>
    </xf>
    <xf numFmtId="0" fontId="5" fillId="0" borderId="12" xfId="50" applyFont="1" applyFill="1" applyBorder="1" applyAlignment="1">
      <alignment horizontal="center" vertical="center"/>
    </xf>
    <xf numFmtId="0" fontId="5" fillId="0" borderId="2" xfId="0" applyFont="1" applyFill="1" applyBorder="1" applyAlignment="1">
      <alignment horizontal="center" vertical="center" wrapText="1"/>
    </xf>
    <xf numFmtId="9" fontId="4" fillId="0" borderId="3" xfId="50" applyNumberFormat="1" applyFont="1" applyBorder="1" applyAlignment="1">
      <alignment horizontal="center" vertical="center" wrapText="1"/>
    </xf>
    <xf numFmtId="9" fontId="4" fillId="0" borderId="8" xfId="5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topLeftCell="A2" workbookViewId="0">
      <selection activeCell="E6" sqref="E6"/>
    </sheetView>
  </sheetViews>
  <sheetFormatPr defaultColWidth="10.875" defaultRowHeight="22.2" customHeight="1"/>
  <cols>
    <col min="1" max="1" width="5.25" style="1"/>
    <col min="2" max="2" width="15.5" style="1" customWidth="1"/>
    <col min="3" max="3" width="9.125" style="1" customWidth="1"/>
    <col min="4" max="4" width="8.5" style="1" customWidth="1"/>
    <col min="5" max="5" width="20.5625" style="1" customWidth="1"/>
    <col min="6" max="6" width="21.5" style="1" customWidth="1"/>
    <col min="7" max="9" width="15.875" style="1" customWidth="1"/>
    <col min="10" max="10" width="34.375" style="1" customWidth="1"/>
    <col min="11" max="250" width="10.875" style="1"/>
    <col min="251" max="16384" width="10.875" style="2"/>
  </cols>
  <sheetData>
    <row r="1" ht="36.6" customHeight="1" spans="1:10">
      <c r="A1" s="3" t="s">
        <v>0</v>
      </c>
      <c r="B1" s="3"/>
      <c r="C1" s="3"/>
      <c r="D1" s="3"/>
      <c r="E1" s="3"/>
      <c r="F1" s="3"/>
      <c r="G1" s="3"/>
      <c r="H1" s="3"/>
      <c r="I1" s="3"/>
      <c r="J1" s="3"/>
    </row>
    <row r="2" customHeight="1" spans="1:10">
      <c r="A2" s="4" t="s">
        <v>1</v>
      </c>
      <c r="B2" s="4"/>
      <c r="C2" s="4"/>
      <c r="D2" s="4"/>
      <c r="E2" s="4"/>
      <c r="F2" s="4"/>
      <c r="G2" s="4"/>
      <c r="H2" s="4"/>
      <c r="I2" s="4"/>
      <c r="J2" s="4"/>
    </row>
    <row r="3" customHeight="1" spans="1:10">
      <c r="A3" s="5" t="s">
        <v>2</v>
      </c>
      <c r="B3" s="5" t="s">
        <v>3</v>
      </c>
      <c r="C3" s="5" t="s">
        <v>4</v>
      </c>
      <c r="D3" s="5" t="s">
        <v>5</v>
      </c>
      <c r="E3" s="6" t="s">
        <v>6</v>
      </c>
      <c r="F3" s="7"/>
      <c r="G3" s="8"/>
      <c r="H3" s="9"/>
      <c r="I3" s="23"/>
      <c r="J3" s="4"/>
    </row>
    <row r="4" ht="43" customHeight="1" spans="1:10">
      <c r="A4" s="10"/>
      <c r="B4" s="10"/>
      <c r="C4" s="10"/>
      <c r="D4" s="10"/>
      <c r="E4" s="11"/>
      <c r="F4" s="12"/>
      <c r="G4" s="13" t="s">
        <v>7</v>
      </c>
      <c r="H4" s="13" t="s">
        <v>8</v>
      </c>
      <c r="I4" s="13" t="s">
        <v>9</v>
      </c>
      <c r="J4" s="24" t="s">
        <v>10</v>
      </c>
    </row>
    <row r="5" ht="60" customHeight="1" spans="1:10">
      <c r="A5" s="14"/>
      <c r="B5" s="14"/>
      <c r="C5" s="14"/>
      <c r="D5" s="14"/>
      <c r="E5" s="15" t="s">
        <v>8</v>
      </c>
      <c r="F5" s="15" t="s">
        <v>9</v>
      </c>
      <c r="G5" s="16"/>
      <c r="H5" s="16"/>
      <c r="I5" s="16"/>
      <c r="J5" s="25" t="s">
        <v>11</v>
      </c>
    </row>
    <row r="6" ht="41" customHeight="1" spans="1:10">
      <c r="A6" s="15">
        <v>1</v>
      </c>
      <c r="B6" s="15" t="s">
        <v>12</v>
      </c>
      <c r="C6" s="17" t="s">
        <v>13</v>
      </c>
      <c r="D6" s="15">
        <v>1</v>
      </c>
      <c r="E6" s="18">
        <v>3437150.44</v>
      </c>
      <c r="F6" s="18">
        <f>E6</f>
        <v>3437150.44</v>
      </c>
      <c r="G6" s="19"/>
      <c r="H6" s="18">
        <f>F6*(100-G6)/100</f>
        <v>3437150.44</v>
      </c>
      <c r="I6" s="18">
        <f>H6</f>
        <v>3437150.44</v>
      </c>
      <c r="J6" s="26"/>
    </row>
    <row r="7" ht="30" customHeight="1" spans="1:10">
      <c r="A7" s="15">
        <v>2</v>
      </c>
      <c r="B7" s="20" t="s">
        <v>14</v>
      </c>
      <c r="C7" s="20"/>
      <c r="D7" s="21"/>
      <c r="E7" s="21"/>
      <c r="F7" s="18">
        <f>SUM(F6:F6)</f>
        <v>3437150.44</v>
      </c>
      <c r="G7" s="18"/>
      <c r="H7" s="18"/>
      <c r="I7" s="18">
        <f>I6</f>
        <v>3437150.44</v>
      </c>
      <c r="J7" s="26"/>
    </row>
    <row r="8" ht="30" customHeight="1" spans="1:10">
      <c r="A8" s="15">
        <v>3</v>
      </c>
      <c r="B8" s="20" t="s">
        <v>15</v>
      </c>
      <c r="C8" s="20"/>
      <c r="D8" s="21"/>
      <c r="E8" s="21"/>
      <c r="F8" s="18">
        <f>F7*1.03</f>
        <v>3540264.9532</v>
      </c>
      <c r="G8" s="18"/>
      <c r="H8" s="18"/>
      <c r="I8" s="18">
        <f>I7*1.03</f>
        <v>3540264.9532</v>
      </c>
      <c r="J8" s="26"/>
    </row>
    <row r="9" ht="261" customHeight="1" spans="1:10">
      <c r="A9" s="22" t="s">
        <v>16</v>
      </c>
      <c r="B9" s="22"/>
      <c r="C9" s="22"/>
      <c r="D9" s="22"/>
      <c r="E9" s="22"/>
      <c r="F9" s="22"/>
      <c r="G9" s="22"/>
      <c r="H9" s="22"/>
      <c r="I9" s="22"/>
      <c r="J9" s="22"/>
    </row>
  </sheetData>
  <mergeCells count="14">
    <mergeCell ref="A1:J1"/>
    <mergeCell ref="A2:J2"/>
    <mergeCell ref="G3:I3"/>
    <mergeCell ref="A9:J9"/>
    <mergeCell ref="A10:F10"/>
    <mergeCell ref="A3:A5"/>
    <mergeCell ref="B3:B5"/>
    <mergeCell ref="C3:C5"/>
    <mergeCell ref="D3:D5"/>
    <mergeCell ref="G4:G5"/>
    <mergeCell ref="H4:H5"/>
    <mergeCell ref="I4:I5"/>
    <mergeCell ref="J5:J8"/>
    <mergeCell ref="E3:F4"/>
  </mergeCells>
  <printOptions horizontalCentered="1"/>
  <pageMargins left="0.393700787401575" right="0.393700787401575" top="0.590551181102362" bottom="0.590551181102362" header="0.511811023622047" footer="0.511811023622047"/>
  <pageSetup paperSize="9" orientation="landscape" horizontalDpi="600" verticalDpi="600"/>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室内电气工程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 - 小羽</cp:lastModifiedBy>
  <dcterms:created xsi:type="dcterms:W3CDTF">2020-06-23T10:16:00Z</dcterms:created>
  <dcterms:modified xsi:type="dcterms:W3CDTF">2020-09-05T06:18:33Z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